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ławomira\Desktop\DOKUMENTY POZYCZKA OBROTOWA\"/>
    </mc:Choice>
  </mc:AlternateContent>
  <xr:revisionPtr revIDLastSave="0" documentId="13_ncr:1_{D762EF40-3565-4D5D-90C2-8702C24DC3C9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Arkusz1" sheetId="1" r:id="rId1"/>
    <sheet name="Arkusz2" sheetId="2" r:id="rId2"/>
    <sheet name="Arkusz3" sheetId="3" r:id="rId3"/>
  </sheets>
  <calcPr calcId="191029"/>
</workbook>
</file>

<file path=xl/calcChain.xml><?xml version="1.0" encoding="utf-8"?>
<calcChain xmlns="http://schemas.openxmlformats.org/spreadsheetml/2006/main">
  <c r="B67" i="1" l="1"/>
  <c r="H34" i="1"/>
  <c r="H13" i="1"/>
  <c r="H9" i="1"/>
  <c r="A4" i="1"/>
  <c r="B8" i="1" s="1"/>
  <c r="H8" i="1" l="1"/>
  <c r="G8" i="1"/>
  <c r="F8" i="1"/>
  <c r="E8" i="1"/>
  <c r="D8" i="1"/>
  <c r="B53" i="1" l="1"/>
  <c r="B64" i="1" l="1"/>
  <c r="G53" i="1" l="1"/>
  <c r="G78" i="1" s="1"/>
  <c r="G89" i="1" l="1"/>
  <c r="G96" i="1"/>
  <c r="G56" i="1"/>
  <c r="G60" i="1"/>
  <c r="G64" i="1"/>
  <c r="G67" i="1"/>
  <c r="G9" i="1"/>
  <c r="G13" i="1"/>
  <c r="G34" i="1"/>
  <c r="G22" i="1" l="1"/>
  <c r="G40" i="1" s="1"/>
  <c r="G42" i="1" s="1"/>
  <c r="G87" i="1" s="1"/>
  <c r="G79" i="1" s="1"/>
  <c r="G101" i="1" s="1"/>
  <c r="B9" i="1"/>
  <c r="C9" i="1"/>
  <c r="D9" i="1"/>
  <c r="E9" i="1"/>
  <c r="F9" i="1"/>
  <c r="B13" i="1"/>
  <c r="C13" i="1"/>
  <c r="D13" i="1"/>
  <c r="E13" i="1"/>
  <c r="F13" i="1"/>
  <c r="B34" i="1"/>
  <c r="C34" i="1"/>
  <c r="D34" i="1"/>
  <c r="E34" i="1"/>
  <c r="F34" i="1"/>
  <c r="B56" i="1"/>
  <c r="C56" i="1"/>
  <c r="D56" i="1"/>
  <c r="E56" i="1"/>
  <c r="F56" i="1"/>
  <c r="H56" i="1"/>
  <c r="B60" i="1"/>
  <c r="C60" i="1"/>
  <c r="D60" i="1"/>
  <c r="E60" i="1"/>
  <c r="F60" i="1"/>
  <c r="H60" i="1"/>
  <c r="C64" i="1"/>
  <c r="D64" i="1"/>
  <c r="E64" i="1"/>
  <c r="F64" i="1"/>
  <c r="H64" i="1"/>
  <c r="C67" i="1"/>
  <c r="D67" i="1"/>
  <c r="E67" i="1"/>
  <c r="F67" i="1"/>
  <c r="H67" i="1"/>
  <c r="B89" i="1"/>
  <c r="C89" i="1"/>
  <c r="D89" i="1"/>
  <c r="E89" i="1"/>
  <c r="F89" i="1"/>
  <c r="H89" i="1"/>
  <c r="B96" i="1"/>
  <c r="C96" i="1"/>
  <c r="D96" i="1"/>
  <c r="E96" i="1"/>
  <c r="F96" i="1"/>
  <c r="H96" i="1"/>
  <c r="B78" i="1"/>
  <c r="C53" i="1"/>
  <c r="C78" i="1" s="1"/>
  <c r="D53" i="1"/>
  <c r="D78" i="1" s="1"/>
  <c r="E53" i="1"/>
  <c r="E78" i="1" s="1"/>
  <c r="F53" i="1"/>
  <c r="F78" i="1" s="1"/>
  <c r="H53" i="1"/>
  <c r="H78" i="1" s="1"/>
  <c r="H22" i="1" l="1"/>
  <c r="F22" i="1"/>
  <c r="E22" i="1"/>
  <c r="E40" i="1" s="1"/>
  <c r="E42" i="1" s="1"/>
  <c r="E87" i="1" s="1"/>
  <c r="E79" i="1" s="1"/>
  <c r="E101" i="1" s="1"/>
  <c r="C22" i="1"/>
  <c r="C40" i="1" s="1"/>
  <c r="C42" i="1" s="1"/>
  <c r="C87" i="1" s="1"/>
  <c r="C79" i="1" s="1"/>
  <c r="C101" i="1" s="1"/>
  <c r="F40" i="1"/>
  <c r="F42" i="1" s="1"/>
  <c r="F87" i="1" s="1"/>
  <c r="F79" i="1" s="1"/>
  <c r="F101" i="1" s="1"/>
  <c r="D22" i="1"/>
  <c r="D40" i="1" s="1"/>
  <c r="D42" i="1" s="1"/>
  <c r="D87" i="1" s="1"/>
  <c r="D79" i="1" s="1"/>
  <c r="D101" i="1" s="1"/>
  <c r="B22" i="1"/>
  <c r="B40" i="1" s="1"/>
  <c r="B42" i="1" s="1"/>
  <c r="B87" i="1" s="1"/>
  <c r="B79" i="1" s="1"/>
  <c r="B101" i="1" s="1"/>
  <c r="H40" i="1"/>
  <c r="H42" i="1" s="1"/>
  <c r="H87" i="1" s="1"/>
  <c r="H79" i="1" s="1"/>
  <c r="H101" i="1" s="1"/>
  <c r="H54" i="1"/>
  <c r="H76" i="1" s="1"/>
  <c r="C54" i="1"/>
  <c r="C76" i="1" s="1"/>
  <c r="B54" i="1"/>
  <c r="B76" i="1" s="1"/>
  <c r="E54" i="1"/>
  <c r="E76" i="1" s="1"/>
  <c r="D54" i="1"/>
  <c r="D76" i="1" s="1"/>
  <c r="B102" i="1" l="1"/>
  <c r="C102" i="1"/>
  <c r="D102" i="1"/>
  <c r="E102" i="1"/>
  <c r="H102" i="1"/>
  <c r="F54" i="1"/>
  <c r="F76" i="1"/>
  <c r="F102" i="1"/>
  <c r="G54" i="1"/>
  <c r="G76" i="1"/>
  <c r="G102" i="1"/>
</calcChain>
</file>

<file path=xl/sharedStrings.xml><?xml version="1.0" encoding="utf-8"?>
<sst xmlns="http://schemas.openxmlformats.org/spreadsheetml/2006/main" count="105" uniqueCount="100">
  <si>
    <t>Wyszczególnienie</t>
  </si>
  <si>
    <t>A. Przychody netto ze sprzedaży i zrównane z nimi</t>
  </si>
  <si>
    <t>I. Przychody netto ze sprzedaży</t>
  </si>
  <si>
    <t>II.Zmiana stanu produktów (zwiększenie – wartość dodatnia, zmniejszenie – wartość ujemna)</t>
  </si>
  <si>
    <t>III.Koszt wytworzenia produktów na własne potrzeby jednostki</t>
  </si>
  <si>
    <t>B. Koszty działalności operacyjnej</t>
  </si>
  <si>
    <t>I. Amortyzacja</t>
  </si>
  <si>
    <t>II. Zużycie materiałów i energii</t>
  </si>
  <si>
    <t>III. Usługi obce</t>
  </si>
  <si>
    <t>IV. Wynagrodzenia</t>
  </si>
  <si>
    <t>V. Ubezpieczenia społeczne i inne świadczenia, w tym:</t>
  </si>
  <si>
    <t xml:space="preserve">  -  emerytalne</t>
  </si>
  <si>
    <t>VI. Pozostałe koszty, w tym:</t>
  </si>
  <si>
    <t xml:space="preserve">  - wartość sprzedanych towarów i materiałów</t>
  </si>
  <si>
    <t>C. Zysk (strata) ze sprzedaży (A-B)</t>
  </si>
  <si>
    <t>D. Pozostałe przychody operacyjne, w tym:</t>
  </si>
  <si>
    <t xml:space="preserve">  - aktualizacja wrtości aktywów niefinansowych</t>
  </si>
  <si>
    <t>E. Pozostałe koszty operacyjne, w tym:</t>
  </si>
  <si>
    <t xml:space="preserve">  - aktualizacja wartości aktywów niefinansowych</t>
  </si>
  <si>
    <t>F. Przychody finansowe, w tym:</t>
  </si>
  <si>
    <t>I. Dywidendy i udziały w zyskach od jednostek, w których jednostka posiada zaangażowanie w kapitale, w tym:</t>
  </si>
  <si>
    <t>II. Odsetki, w tym:</t>
  </si>
  <si>
    <t xml:space="preserve">  - od jednostek powiązanych</t>
  </si>
  <si>
    <t>III. Zysk z tytułu rozchodu aktywów finansowych, w tym:</t>
  </si>
  <si>
    <t xml:space="preserve">  - w jednostkach powiązanych</t>
  </si>
  <si>
    <t>IV. Aktualizacja wartości aktywów finansowych</t>
  </si>
  <si>
    <t>G. Koszty finansowe, w tym:</t>
  </si>
  <si>
    <t>I. Odsetki, w tym:</t>
  </si>
  <si>
    <t xml:space="preserve">  - dla jednostek powiązanych</t>
  </si>
  <si>
    <t>II. Zysk z tytułu rozchodu aktywów finansowych, w tym:</t>
  </si>
  <si>
    <t>III. Aktualizacja wartości aktywów finansowych</t>
  </si>
  <si>
    <t>H. Zysk brutto (C+D-E+F-G)</t>
  </si>
  <si>
    <t>I. Podatek dochodowy</t>
  </si>
  <si>
    <t>J. Zysk netto</t>
  </si>
  <si>
    <t>A. Aktywa trwałe</t>
  </si>
  <si>
    <t>I. Wartości niematerialne i prawne, w tym:</t>
  </si>
  <si>
    <t>II. Rzeczowe aktywa trwałe, w tym:</t>
  </si>
  <si>
    <t xml:space="preserve">  -  środki trwałe</t>
  </si>
  <si>
    <t xml:space="preserve">  - środki trwałe w budowie</t>
  </si>
  <si>
    <t>III. Należności długoterminowe</t>
  </si>
  <si>
    <t>IV. Inwestycje długoterminowe, w tym:</t>
  </si>
  <si>
    <t xml:space="preserve">  - nieruchomości</t>
  </si>
  <si>
    <t xml:space="preserve">  - długoterminowe aktywa finansowe</t>
  </si>
  <si>
    <t>V. Długoter. rozliczenia międzyokresowe</t>
  </si>
  <si>
    <t>B. Aktywa obrotowe</t>
  </si>
  <si>
    <t>I. Zapasy</t>
  </si>
  <si>
    <t>II. Należności krótkoterminowe, w tym:</t>
  </si>
  <si>
    <t xml:space="preserve">   a. z tytułu dostaw i usług, w tym:</t>
  </si>
  <si>
    <t xml:space="preserve">   - do 12 m-cy</t>
  </si>
  <si>
    <t xml:space="preserve">   - powyżej 12 m-cy</t>
  </si>
  <si>
    <t>III. Inwestycje krótkoterminowe, w tym:</t>
  </si>
  <si>
    <t xml:space="preserve">  a. krótkoterminowe aktywa finansowe, w tym:</t>
  </si>
  <si>
    <t xml:space="preserve">   - środki pieniężne w kasie i na rachunku</t>
  </si>
  <si>
    <t>IV. Krótkoter. rozliczenia międzyokresowe</t>
  </si>
  <si>
    <t>C. Należne wpłaty na kapitał (fundusz) podstawowy</t>
  </si>
  <si>
    <t>D. Udziały (akcje) własne</t>
  </si>
  <si>
    <t>Razem aktywa</t>
  </si>
  <si>
    <t>A. Kapitał(fundusz) własny (I+II+III+IV+V+VI+VII)</t>
  </si>
  <si>
    <t>I. Kapitał (fundusz) podstawowy</t>
  </si>
  <si>
    <t>II. Kapitał (fundusz) zapasowy, w tym:</t>
  </si>
  <si>
    <t xml:space="preserve">  - nadwyżka wartości sprzedaży (wartość emisyjna) nad wartością nominalną udziałów (akcji)</t>
  </si>
  <si>
    <t>III. Kapitał (fundusz) z aktualizacji wyceny, w tym:</t>
  </si>
  <si>
    <t xml:space="preserve">  - z tytułu aktualizacji wartości godziwej</t>
  </si>
  <si>
    <t>IV. Pozostałe kapitały (fundusze) rezerwowe</t>
  </si>
  <si>
    <t>V. Zysk (strata) z lat ubiegłych</t>
  </si>
  <si>
    <t>VI. Zysk (strata) netto</t>
  </si>
  <si>
    <t>VII. Odpisy z zysku netto w ciągu roku obrotowego (wielkość ujemna)</t>
  </si>
  <si>
    <t>B. Zobowiązania i rezerwy na zobowiązania (I+II+III+IV)</t>
  </si>
  <si>
    <t>I. Rezerwy na zobowiązania, w tym:</t>
  </si>
  <si>
    <t xml:space="preserve">  - rezerwa na świadczenia emerytalne i podobne</t>
  </si>
  <si>
    <t>II. Zobowiązania długoterminowe, w tym:</t>
  </si>
  <si>
    <t xml:space="preserve">     - z tytułu kredytów i pożyczek</t>
  </si>
  <si>
    <t>III. Zobowiązania krótkoterminowe, w tym:</t>
  </si>
  <si>
    <t xml:space="preserve">   a) z tytułu kredytów i pożyczek</t>
  </si>
  <si>
    <t xml:space="preserve">    b) z tytułu dostaw i usług, w tym:</t>
  </si>
  <si>
    <t xml:space="preserve">     - do 12 m-cy</t>
  </si>
  <si>
    <t xml:space="preserve">     - powyżej 12 m-cy</t>
  </si>
  <si>
    <t xml:space="preserve">   c) fundusze specjalne</t>
  </si>
  <si>
    <t>IV. Rozliczenia międzyokresowe</t>
  </si>
  <si>
    <t>Razem pasywa (A+B)</t>
  </si>
  <si>
    <t>Pozycja kontrolna</t>
  </si>
  <si>
    <t xml:space="preserve">RACHUNEK ZYSKÓW I STRAT w  tys. zł </t>
  </si>
  <si>
    <t xml:space="preserve">AKTYWA w tys. zł </t>
  </si>
  <si>
    <t xml:space="preserve">PASYWA w tys. zł </t>
  </si>
  <si>
    <t>BILANS</t>
  </si>
  <si>
    <t>……………………………………………...……….………………………………..</t>
  </si>
  <si>
    <t>miejscowość, data</t>
  </si>
  <si>
    <t>pieczęć i podpis Wnioskodawcy</t>
  </si>
  <si>
    <t>……………………………………….……………………..</t>
  </si>
  <si>
    <t>………………………………………………………………..</t>
  </si>
  <si>
    <t>…………….</t>
  </si>
  <si>
    <t>Wyszczególnienie / LATA</t>
  </si>
  <si>
    <t xml:space="preserve">rok ubiegły (n) </t>
  </si>
  <si>
    <t>n+1</t>
  </si>
  <si>
    <t>n+2</t>
  </si>
  <si>
    <t>n+3</t>
  </si>
  <si>
    <t>n+4</t>
  </si>
  <si>
    <t>n+5</t>
  </si>
  <si>
    <t xml:space="preserve">n+1 (mce przed pożyczką)   </t>
  </si>
  <si>
    <t>Załącznik nr 2B do Wniosku o Pożyczkę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</si>
</sst>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zł&quot;_-;\-* #,##0.00\ &quot;zł&quot;_-;_-* &quot;-&quot;??\ &quot;zł&quot;_-;_-@_-"/>
    <numFmt numFmtId="164" formatCode="#,##0.0"/>
    <numFmt numFmtId="165" formatCode="d/mm/yyyy"/>
    <numFmt numFmtId="166" formatCode="&quot;$&quot;#,##0_);[Red]\(&quot;$&quot;#,##0\)"/>
    <numFmt numFmtId="167" formatCode="&quot;$&quot;#,##0.00_);[Red]\(&quot;$&quot;#,##0.00\)"/>
    <numFmt numFmtId="168" formatCode="\$#,##0\ ;\(\$#,##0\)"/>
    <numFmt numFmtId="169" formatCode="dd\ mmm\ \y\y"/>
    <numFmt numFmtId="170" formatCode="#,##0.00;&quot;-&quot;#,##0.00"/>
  </numFmts>
  <fonts count="37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8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sz val="8"/>
      <name val="Arial"/>
      <family val="2"/>
      <charset val="238"/>
    </font>
    <font>
      <b/>
      <i/>
      <sz val="7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b/>
      <sz val="12"/>
      <name val="Arial"/>
      <family val="2"/>
      <charset val="238"/>
    </font>
    <font>
      <b/>
      <u/>
      <sz val="12"/>
      <name val="Arial CE"/>
      <charset val="238"/>
    </font>
    <font>
      <b/>
      <u/>
      <sz val="12"/>
      <name val="Arial"/>
      <family val="2"/>
      <charset val="238"/>
    </font>
    <font>
      <sz val="5"/>
      <name val="Arial CE"/>
      <charset val="238"/>
    </font>
    <font>
      <i/>
      <sz val="8"/>
      <name val="Arial CE"/>
      <charset val="238"/>
    </font>
    <font>
      <i/>
      <sz val="11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b/>
      <sz val="8"/>
      <color theme="1"/>
      <name val="Verdana"/>
      <family val="2"/>
      <charset val="238"/>
    </font>
    <font>
      <sz val="9"/>
      <name val="Arial"/>
      <family val="2"/>
      <charset val="238"/>
    </font>
    <font>
      <sz val="10"/>
      <name val="Arial CE"/>
      <charset val="238"/>
    </font>
    <font>
      <b/>
      <sz val="10"/>
      <name val="Helv"/>
      <charset val="238"/>
    </font>
    <font>
      <sz val="10"/>
      <name val="Helv"/>
      <charset val="238"/>
    </font>
    <font>
      <sz val="10"/>
      <name val="Geneva"/>
      <family val="2"/>
    </font>
    <font>
      <sz val="10"/>
      <color indexed="22"/>
      <name val="Arial"/>
      <family val="2"/>
      <charset val="238"/>
    </font>
    <font>
      <sz val="10"/>
      <color indexed="8"/>
      <name val="Geneva"/>
      <family val="2"/>
    </font>
    <font>
      <b/>
      <sz val="10"/>
      <color indexed="10"/>
      <name val="Times New Roman CE"/>
      <family val="1"/>
      <charset val="238"/>
    </font>
    <font>
      <b/>
      <sz val="12"/>
      <name val="Helv"/>
      <charset val="238"/>
    </font>
    <font>
      <b/>
      <sz val="18"/>
      <color indexed="22"/>
      <name val="Arial"/>
      <family val="2"/>
      <charset val="238"/>
    </font>
    <font>
      <b/>
      <sz val="12"/>
      <color indexed="22"/>
      <name val="Arial"/>
      <family val="2"/>
      <charset val="238"/>
    </font>
    <font>
      <sz val="12"/>
      <color indexed="8"/>
      <name val="Times New Roman CE"/>
      <charset val="238"/>
    </font>
    <font>
      <b/>
      <sz val="11"/>
      <name val="Helv"/>
      <charset val="238"/>
    </font>
    <font>
      <sz val="12"/>
      <name val="SwitzerlandCondensed"/>
      <family val="2"/>
      <charset val="238"/>
    </font>
    <font>
      <sz val="10"/>
      <name val="Times New Roman"/>
      <family val="1"/>
      <charset val="238"/>
    </font>
    <font>
      <sz val="11"/>
      <color theme="0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</fills>
  <borders count="4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ck">
        <color rgb="FF000000"/>
      </left>
      <right style="thin">
        <color auto="1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auto="1"/>
      </left>
      <right style="thin">
        <color auto="1"/>
      </right>
      <top style="thick">
        <color rgb="FF000000"/>
      </top>
      <bottom style="thick">
        <color rgb="FF000000"/>
      </bottom>
      <diagonal/>
    </border>
    <border>
      <left style="thin">
        <color indexed="64"/>
      </left>
      <right style="thin">
        <color auto="1"/>
      </right>
      <top style="thick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000000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auto="1"/>
      </left>
      <right style="medium">
        <color auto="1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auto="1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auto="1"/>
      </top>
      <bottom style="thick">
        <color rgb="FF000000"/>
      </bottom>
      <diagonal/>
    </border>
    <border>
      <left style="thick">
        <color indexed="62"/>
      </left>
      <right style="thick">
        <color indexed="62"/>
      </right>
      <top style="thick">
        <color indexed="62"/>
      </top>
      <bottom style="thick">
        <color indexed="62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7">
    <xf numFmtId="0" fontId="0" fillId="0" borderId="0"/>
    <xf numFmtId="0" fontId="10" fillId="0" borderId="0"/>
    <xf numFmtId="0" fontId="1" fillId="0" borderId="0"/>
    <xf numFmtId="9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21" fillId="0" borderId="0"/>
    <xf numFmtId="0" fontId="22" fillId="0" borderId="0"/>
    <xf numFmtId="38" fontId="23" fillId="0" borderId="0" applyFill="0" applyBorder="0" applyAlignment="0" applyProtection="0"/>
    <xf numFmtId="40" fontId="24" fillId="0" borderId="0" applyFont="0" applyFill="0" applyBorder="0" applyAlignment="0" applyProtection="0"/>
    <xf numFmtId="3" fontId="25" fillId="0" borderId="0" applyFont="0" applyFill="0" applyBorder="0" applyAlignment="0" applyProtection="0"/>
    <xf numFmtId="166" fontId="24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27" fillId="4" borderId="40">
      <alignment horizontal="center" vertical="center"/>
      <protection locked="0"/>
    </xf>
    <xf numFmtId="0" fontId="2" fillId="0" borderId="0"/>
    <xf numFmtId="2" fontId="25" fillId="0" borderId="0" applyFont="0" applyFill="0" applyBorder="0" applyAlignment="0" applyProtection="0"/>
    <xf numFmtId="0" fontId="28" fillId="0" borderId="0">
      <alignment horizontal="left"/>
    </xf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39" fontId="31" fillId="5" borderId="41" applyNumberFormat="0" applyFont="0" applyBorder="0" applyAlignment="0">
      <alignment vertical="center" wrapText="1"/>
      <protection locked="0"/>
    </xf>
    <xf numFmtId="0" fontId="32" fillId="0" borderId="42"/>
    <xf numFmtId="170" fontId="33" fillId="0" borderId="0"/>
    <xf numFmtId="170" fontId="33" fillId="0" borderId="0"/>
    <xf numFmtId="170" fontId="33" fillId="0" borderId="0"/>
    <xf numFmtId="170" fontId="33" fillId="0" borderId="0"/>
    <xf numFmtId="170" fontId="33" fillId="0" borderId="0"/>
    <xf numFmtId="170" fontId="33" fillId="0" borderId="0"/>
    <xf numFmtId="170" fontId="33" fillId="0" borderId="0"/>
    <xf numFmtId="0" fontId="22" fillId="0" borderId="0"/>
    <xf numFmtId="0" fontId="23" fillId="0" borderId="0"/>
    <xf numFmtId="0" fontId="1" fillId="0" borderId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/>
    <xf numFmtId="0" fontId="32" fillId="0" borderId="0"/>
    <xf numFmtId="0" fontId="25" fillId="0" borderId="43" applyNumberFormat="0" applyFont="0" applyFill="0" applyAlignment="0" applyProtection="0"/>
  </cellStyleXfs>
  <cellXfs count="151">
    <xf numFmtId="0" fontId="0" fillId="0" borderId="0" xfId="0"/>
    <xf numFmtId="0" fontId="2" fillId="0" borderId="0" xfId="0" applyNumberFormat="1" applyFont="1" applyFill="1" applyBorder="1" applyAlignment="1" applyProtection="1"/>
    <xf numFmtId="164" fontId="5" fillId="0" borderId="2" xfId="0" applyNumberFormat="1" applyFont="1" applyFill="1" applyBorder="1" applyAlignment="1" applyProtection="1">
      <protection locked="0"/>
    </xf>
    <xf numFmtId="164" fontId="5" fillId="0" borderId="3" xfId="0" applyNumberFormat="1" applyFont="1" applyFill="1" applyBorder="1" applyAlignment="1" applyProtection="1">
      <protection locked="0"/>
    </xf>
    <xf numFmtId="164" fontId="5" fillId="0" borderId="5" xfId="0" applyNumberFormat="1" applyFont="1" applyFill="1" applyBorder="1" applyAlignment="1" applyProtection="1">
      <protection locked="0"/>
    </xf>
    <xf numFmtId="164" fontId="5" fillId="0" borderId="6" xfId="0" applyNumberFormat="1" applyFont="1" applyFill="1" applyBorder="1" applyAlignment="1" applyProtection="1">
      <protection locked="0"/>
    </xf>
    <xf numFmtId="0" fontId="4" fillId="0" borderId="0" xfId="0" applyNumberFormat="1" applyFont="1" applyFill="1" applyBorder="1" applyAlignment="1" applyProtection="1"/>
    <xf numFmtId="4" fontId="4" fillId="0" borderId="0" xfId="0" applyNumberFormat="1" applyFont="1" applyFill="1" applyBorder="1" applyAlignment="1" applyProtection="1"/>
    <xf numFmtId="164" fontId="5" fillId="0" borderId="7" xfId="0" applyNumberFormat="1" applyFont="1" applyFill="1" applyBorder="1" applyAlignment="1" applyProtection="1">
      <protection locked="0"/>
    </xf>
    <xf numFmtId="164" fontId="6" fillId="0" borderId="6" xfId="0" applyNumberFormat="1" applyFont="1" applyFill="1" applyBorder="1" applyAlignment="1" applyProtection="1">
      <alignment vertical="center" wrapText="1"/>
      <protection locked="0" hidden="1"/>
    </xf>
    <xf numFmtId="164" fontId="3" fillId="0" borderId="3" xfId="0" applyNumberFormat="1" applyFont="1" applyFill="1" applyBorder="1" applyAlignment="1" applyProtection="1">
      <protection locked="0"/>
    </xf>
    <xf numFmtId="164" fontId="3" fillId="0" borderId="6" xfId="0" applyNumberFormat="1" applyFont="1" applyFill="1" applyBorder="1" applyAlignment="1" applyProtection="1">
      <protection locked="0"/>
    </xf>
    <xf numFmtId="164" fontId="6" fillId="0" borderId="5" xfId="0" applyNumberFormat="1" applyFont="1" applyFill="1" applyBorder="1" applyAlignment="1" applyProtection="1">
      <alignment vertical="center" wrapText="1"/>
      <protection locked="0" hidden="1"/>
    </xf>
    <xf numFmtId="164" fontId="6" fillId="0" borderId="10" xfId="0" applyNumberFormat="1" applyFont="1" applyFill="1" applyBorder="1" applyAlignment="1" applyProtection="1">
      <alignment vertical="center" wrapText="1"/>
      <protection locked="0" hidden="1"/>
    </xf>
    <xf numFmtId="164" fontId="5" fillId="0" borderId="1" xfId="0" applyNumberFormat="1" applyFont="1" applyFill="1" applyBorder="1" applyAlignment="1" applyProtection="1">
      <protection locked="0"/>
    </xf>
    <xf numFmtId="164" fontId="5" fillId="0" borderId="11" xfId="0" applyNumberFormat="1" applyFont="1" applyFill="1" applyBorder="1" applyAlignment="1" applyProtection="1">
      <protection locked="0"/>
    </xf>
    <xf numFmtId="164" fontId="5" fillId="0" borderId="12" xfId="0" applyNumberFormat="1" applyFont="1" applyFill="1" applyBorder="1" applyAlignment="1" applyProtection="1">
      <protection locked="0"/>
    </xf>
    <xf numFmtId="164" fontId="6" fillId="0" borderId="11" xfId="0" applyNumberFormat="1" applyFont="1" applyFill="1" applyBorder="1" applyAlignment="1" applyProtection="1">
      <alignment vertical="center" wrapText="1"/>
      <protection locked="0" hidden="1"/>
    </xf>
    <xf numFmtId="164" fontId="3" fillId="0" borderId="11" xfId="0" applyNumberFormat="1" applyFont="1" applyFill="1" applyBorder="1" applyAlignment="1" applyProtection="1"/>
    <xf numFmtId="164" fontId="3" fillId="0" borderId="7" xfId="0" applyNumberFormat="1" applyFont="1" applyFill="1" applyBorder="1" applyAlignment="1" applyProtection="1"/>
    <xf numFmtId="164" fontId="3" fillId="0" borderId="11" xfId="0" applyNumberFormat="1" applyFont="1" applyFill="1" applyBorder="1" applyAlignment="1" applyProtection="1">
      <protection locked="0"/>
    </xf>
    <xf numFmtId="0" fontId="5" fillId="0" borderId="0" xfId="0" applyNumberFormat="1" applyFont="1" applyFill="1" applyBorder="1" applyAlignment="1" applyProtection="1"/>
    <xf numFmtId="164" fontId="5" fillId="0" borderId="0" xfId="0" applyNumberFormat="1" applyFont="1" applyFill="1" applyBorder="1" applyAlignment="1" applyProtection="1"/>
    <xf numFmtId="164" fontId="3" fillId="0" borderId="6" xfId="0" applyNumberFormat="1" applyFont="1" applyFill="1" applyBorder="1" applyAlignment="1" applyProtection="1"/>
    <xf numFmtId="164" fontId="5" fillId="0" borderId="6" xfId="0" applyNumberFormat="1" applyFont="1" applyFill="1" applyBorder="1" applyAlignment="1" applyProtection="1"/>
    <xf numFmtId="164" fontId="3" fillId="0" borderId="1" xfId="0" applyNumberFormat="1" applyFont="1" applyFill="1" applyBorder="1" applyAlignment="1" applyProtection="1"/>
    <xf numFmtId="164" fontId="3" fillId="0" borderId="3" xfId="0" applyNumberFormat="1" applyFont="1" applyFill="1" applyBorder="1" applyAlignment="1" applyProtection="1"/>
    <xf numFmtId="164" fontId="5" fillId="0" borderId="0" xfId="0" applyNumberFormat="1" applyFont="1" applyFill="1" applyBorder="1" applyAlignment="1" applyProtection="1">
      <protection locked="0"/>
    </xf>
    <xf numFmtId="164" fontId="5" fillId="0" borderId="1" xfId="0" applyNumberFormat="1" applyFont="1" applyFill="1" applyBorder="1" applyAlignment="1" applyProtection="1"/>
    <xf numFmtId="164" fontId="5" fillId="0" borderId="3" xfId="0" applyNumberFormat="1" applyFont="1" applyFill="1" applyBorder="1" applyAlignment="1" applyProtection="1"/>
    <xf numFmtId="164" fontId="5" fillId="2" borderId="1" xfId="0" applyNumberFormat="1" applyFont="1" applyFill="1" applyBorder="1" applyAlignment="1" applyProtection="1">
      <protection locked="0"/>
    </xf>
    <xf numFmtId="164" fontId="3" fillId="0" borderId="16" xfId="0" applyNumberFormat="1" applyFont="1" applyFill="1" applyBorder="1" applyAlignment="1" applyProtection="1">
      <protection locked="0"/>
    </xf>
    <xf numFmtId="164" fontId="3" fillId="0" borderId="1" xfId="0" applyNumberFormat="1" applyFont="1" applyFill="1" applyBorder="1" applyAlignment="1" applyProtection="1">
      <protection locked="0"/>
    </xf>
    <xf numFmtId="164" fontId="3" fillId="2" borderId="11" xfId="0" applyNumberFormat="1" applyFont="1" applyFill="1" applyBorder="1" applyAlignment="1" applyProtection="1">
      <protection locked="0"/>
    </xf>
    <xf numFmtId="164" fontId="6" fillId="2" borderId="11" xfId="0" applyNumberFormat="1" applyFont="1" applyFill="1" applyBorder="1" applyAlignment="1" applyProtection="1">
      <alignment wrapText="1"/>
      <protection locked="0"/>
    </xf>
    <xf numFmtId="164" fontId="5" fillId="0" borderId="11" xfId="0" applyNumberFormat="1" applyFont="1" applyFill="1" applyBorder="1" applyAlignment="1" applyProtection="1"/>
    <xf numFmtId="164" fontId="7" fillId="0" borderId="3" xfId="0" applyNumberFormat="1" applyFont="1" applyFill="1" applyBorder="1" applyAlignment="1" applyProtection="1"/>
    <xf numFmtId="0" fontId="12" fillId="0" borderId="0" xfId="2" applyFont="1" applyAlignment="1"/>
    <xf numFmtId="0" fontId="0" fillId="0" borderId="0" xfId="0" applyFill="1"/>
    <xf numFmtId="0" fontId="8" fillId="0" borderId="6" xfId="0" applyNumberFormat="1" applyFont="1" applyFill="1" applyBorder="1" applyAlignment="1" applyProtection="1">
      <alignment horizontal="left" vertical="center" wrapText="1"/>
    </xf>
    <xf numFmtId="0" fontId="3" fillId="0" borderId="6" xfId="0" applyNumberFormat="1" applyFont="1" applyFill="1" applyBorder="1" applyAlignment="1" applyProtection="1">
      <alignment horizontal="left" vertical="center" wrapText="1"/>
    </xf>
    <xf numFmtId="164" fontId="3" fillId="0" borderId="20" xfId="0" applyNumberFormat="1" applyFont="1" applyFill="1" applyBorder="1" applyAlignment="1" applyProtection="1"/>
    <xf numFmtId="164" fontId="3" fillId="0" borderId="21" xfId="0" applyNumberFormat="1" applyFont="1" applyFill="1" applyBorder="1" applyAlignment="1" applyProtection="1"/>
    <xf numFmtId="164" fontId="5" fillId="0" borderId="10" xfId="0" applyNumberFormat="1" applyFont="1" applyFill="1" applyBorder="1" applyAlignment="1" applyProtection="1">
      <protection locked="0"/>
    </xf>
    <xf numFmtId="164" fontId="3" fillId="0" borderId="7" xfId="0" applyNumberFormat="1" applyFont="1" applyFill="1" applyBorder="1" applyAlignment="1" applyProtection="1">
      <protection locked="0"/>
    </xf>
    <xf numFmtId="164" fontId="3" fillId="0" borderId="2" xfId="0" applyNumberFormat="1" applyFont="1" applyFill="1" applyBorder="1" applyAlignment="1" applyProtection="1"/>
    <xf numFmtId="164" fontId="6" fillId="0" borderId="12" xfId="0" applyNumberFormat="1" applyFont="1" applyFill="1" applyBorder="1" applyAlignment="1" applyProtection="1">
      <alignment vertical="center" wrapText="1"/>
      <protection locked="0" hidden="1"/>
    </xf>
    <xf numFmtId="164" fontId="3" fillId="0" borderId="26" xfId="0" applyNumberFormat="1" applyFont="1" applyFill="1" applyBorder="1" applyAlignment="1" applyProtection="1"/>
    <xf numFmtId="164" fontId="3" fillId="0" borderId="27" xfId="0" applyNumberFormat="1" applyFont="1" applyFill="1" applyBorder="1" applyAlignment="1" applyProtection="1"/>
    <xf numFmtId="164" fontId="3" fillId="0" borderId="28" xfId="0" applyNumberFormat="1" applyFont="1" applyFill="1" applyBorder="1" applyAlignment="1" applyProtection="1">
      <protection locked="0"/>
    </xf>
    <xf numFmtId="164" fontId="3" fillId="0" borderId="20" xfId="0" applyNumberFormat="1" applyFont="1" applyFill="1" applyBorder="1" applyAlignment="1" applyProtection="1">
      <protection locked="0"/>
    </xf>
    <xf numFmtId="164" fontId="3" fillId="0" borderId="21" xfId="0" applyNumberFormat="1" applyFont="1" applyFill="1" applyBorder="1" applyAlignment="1" applyProtection="1">
      <protection locked="0"/>
    </xf>
    <xf numFmtId="0" fontId="3" fillId="0" borderId="23" xfId="0" applyNumberFormat="1" applyFont="1" applyFill="1" applyBorder="1" applyAlignment="1" applyProtection="1">
      <alignment horizontal="left" vertical="center" wrapText="1"/>
    </xf>
    <xf numFmtId="164" fontId="3" fillId="0" borderId="32" xfId="0" applyNumberFormat="1" applyFont="1" applyFill="1" applyBorder="1" applyAlignment="1" applyProtection="1"/>
    <xf numFmtId="164" fontId="3" fillId="0" borderId="33" xfId="0" applyNumberFormat="1" applyFont="1" applyFill="1" applyBorder="1" applyAlignment="1" applyProtection="1"/>
    <xf numFmtId="164" fontId="3" fillId="0" borderId="34" xfId="0" applyNumberFormat="1" applyFont="1" applyFill="1" applyBorder="1" applyAlignment="1" applyProtection="1"/>
    <xf numFmtId="164" fontId="3" fillId="0" borderId="35" xfId="0" applyNumberFormat="1" applyFont="1" applyFill="1" applyBorder="1" applyAlignment="1" applyProtection="1"/>
    <xf numFmtId="164" fontId="3" fillId="0" borderId="37" xfId="0" applyNumberFormat="1" applyFont="1" applyFill="1" applyBorder="1" applyAlignment="1" applyProtection="1">
      <protection locked="0"/>
    </xf>
    <xf numFmtId="164" fontId="3" fillId="0" borderId="38" xfId="0" applyNumberFormat="1" applyFont="1" applyFill="1" applyBorder="1" applyAlignment="1" applyProtection="1">
      <protection locked="0"/>
    </xf>
    <xf numFmtId="0" fontId="3" fillId="0" borderId="31" xfId="0" applyNumberFormat="1" applyFont="1" applyFill="1" applyBorder="1" applyAlignment="1" applyProtection="1">
      <alignment horizontal="left" vertical="center" wrapText="1"/>
    </xf>
    <xf numFmtId="164" fontId="3" fillId="0" borderId="37" xfId="0" applyNumberFormat="1" applyFont="1" applyFill="1" applyBorder="1" applyAlignment="1" applyProtection="1"/>
    <xf numFmtId="164" fontId="3" fillId="0" borderId="38" xfId="0" applyNumberFormat="1" applyFont="1" applyFill="1" applyBorder="1" applyAlignment="1" applyProtection="1"/>
    <xf numFmtId="164" fontId="9" fillId="0" borderId="0" xfId="0" applyNumberFormat="1" applyFont="1" applyFill="1" applyBorder="1" applyAlignment="1" applyProtection="1">
      <protection locked="0"/>
    </xf>
    <xf numFmtId="0" fontId="15" fillId="0" borderId="0" xfId="0" applyNumberFormat="1" applyFont="1" applyFill="1" applyBorder="1" applyAlignment="1" applyProtection="1">
      <alignment horizontal="center" wrapText="1"/>
    </xf>
    <xf numFmtId="0" fontId="16" fillId="0" borderId="0" xfId="0" applyNumberFormat="1" applyFont="1" applyFill="1" applyBorder="1" applyAlignment="1" applyProtection="1">
      <alignment horizontal="center" vertical="top"/>
    </xf>
    <xf numFmtId="164" fontId="3" fillId="3" borderId="20" xfId="0" applyNumberFormat="1" applyFont="1" applyFill="1" applyBorder="1" applyAlignment="1" applyProtection="1"/>
    <xf numFmtId="164" fontId="5" fillId="3" borderId="3" xfId="0" applyNumberFormat="1" applyFont="1" applyFill="1" applyBorder="1" applyAlignment="1" applyProtection="1">
      <protection locked="0"/>
    </xf>
    <xf numFmtId="164" fontId="5" fillId="3" borderId="6" xfId="0" applyNumberFormat="1" applyFont="1" applyFill="1" applyBorder="1" applyAlignment="1" applyProtection="1">
      <protection locked="0"/>
    </xf>
    <xf numFmtId="164" fontId="5" fillId="3" borderId="1" xfId="0" applyNumberFormat="1" applyFont="1" applyFill="1" applyBorder="1" applyAlignment="1" applyProtection="1">
      <protection locked="0"/>
    </xf>
    <xf numFmtId="164" fontId="5" fillId="3" borderId="5" xfId="0" applyNumberFormat="1" applyFont="1" applyFill="1" applyBorder="1" applyAlignment="1" applyProtection="1">
      <protection locked="0"/>
    </xf>
    <xf numFmtId="164" fontId="3" fillId="3" borderId="3" xfId="0" applyNumberFormat="1" applyFont="1" applyFill="1" applyBorder="1" applyAlignment="1" applyProtection="1">
      <protection locked="0"/>
    </xf>
    <xf numFmtId="164" fontId="3" fillId="3" borderId="1" xfId="0" applyNumberFormat="1" applyFont="1" applyFill="1" applyBorder="1" applyAlignment="1" applyProtection="1">
      <protection locked="0"/>
    </xf>
    <xf numFmtId="164" fontId="3" fillId="3" borderId="7" xfId="0" applyNumberFormat="1" applyFont="1" applyFill="1" applyBorder="1" applyAlignment="1" applyProtection="1">
      <protection locked="0"/>
    </xf>
    <xf numFmtId="164" fontId="3" fillId="3" borderId="26" xfId="0" applyNumberFormat="1" applyFont="1" applyFill="1" applyBorder="1" applyAlignment="1" applyProtection="1"/>
    <xf numFmtId="164" fontId="3" fillId="3" borderId="2" xfId="0" applyNumberFormat="1" applyFont="1" applyFill="1" applyBorder="1" applyAlignment="1" applyProtection="1"/>
    <xf numFmtId="164" fontId="5" fillId="3" borderId="11" xfId="0" applyNumberFormat="1" applyFont="1" applyFill="1" applyBorder="1" applyAlignment="1" applyProtection="1">
      <protection locked="0"/>
    </xf>
    <xf numFmtId="164" fontId="5" fillId="3" borderId="7" xfId="0" applyNumberFormat="1" applyFont="1" applyFill="1" applyBorder="1" applyAlignment="1" applyProtection="1">
      <protection locked="0"/>
    </xf>
    <xf numFmtId="164" fontId="3" fillId="3" borderId="11" xfId="0" applyNumberFormat="1" applyFont="1" applyFill="1" applyBorder="1" applyAlignment="1" applyProtection="1"/>
    <xf numFmtId="164" fontId="3" fillId="3" borderId="7" xfId="0" applyNumberFormat="1" applyFont="1" applyFill="1" applyBorder="1" applyAlignment="1" applyProtection="1"/>
    <xf numFmtId="164" fontId="3" fillId="3" borderId="26" xfId="0" applyNumberFormat="1" applyFont="1" applyFill="1" applyBorder="1" applyAlignment="1" applyProtection="1">
      <protection locked="0"/>
    </xf>
    <xf numFmtId="164" fontId="3" fillId="3" borderId="33" xfId="0" applyNumberFormat="1" applyFont="1" applyFill="1" applyBorder="1" applyAlignment="1" applyProtection="1"/>
    <xf numFmtId="164" fontId="3" fillId="3" borderId="6" xfId="0" applyNumberFormat="1" applyFont="1" applyFill="1" applyBorder="1" applyAlignment="1" applyProtection="1"/>
    <xf numFmtId="164" fontId="5" fillId="3" borderId="6" xfId="0" applyNumberFormat="1" applyFont="1" applyFill="1" applyBorder="1" applyAlignment="1" applyProtection="1"/>
    <xf numFmtId="164" fontId="3" fillId="3" borderId="6" xfId="0" applyNumberFormat="1" applyFont="1" applyFill="1" applyBorder="1" applyAlignment="1" applyProtection="1">
      <protection locked="0"/>
    </xf>
    <xf numFmtId="164" fontId="3" fillId="3" borderId="1" xfId="0" applyNumberFormat="1" applyFont="1" applyFill="1" applyBorder="1" applyAlignment="1" applyProtection="1"/>
    <xf numFmtId="164" fontId="3" fillId="3" borderId="3" xfId="0" applyNumberFormat="1" applyFont="1" applyFill="1" applyBorder="1" applyAlignment="1" applyProtection="1"/>
    <xf numFmtId="164" fontId="5" fillId="3" borderId="1" xfId="0" applyNumberFormat="1" applyFont="1" applyFill="1" applyBorder="1" applyAlignment="1" applyProtection="1"/>
    <xf numFmtId="164" fontId="5" fillId="3" borderId="3" xfId="0" applyNumberFormat="1" applyFont="1" applyFill="1" applyBorder="1" applyAlignment="1" applyProtection="1"/>
    <xf numFmtId="164" fontId="3" fillId="3" borderId="16" xfId="0" applyNumberFormat="1" applyFont="1" applyFill="1" applyBorder="1" applyAlignment="1" applyProtection="1">
      <protection locked="0"/>
    </xf>
    <xf numFmtId="164" fontId="3" fillId="3" borderId="37" xfId="0" applyNumberFormat="1" applyFont="1" applyFill="1" applyBorder="1" applyAlignment="1" applyProtection="1">
      <protection locked="0"/>
    </xf>
    <xf numFmtId="164" fontId="3" fillId="3" borderId="11" xfId="0" applyNumberFormat="1" applyFont="1" applyFill="1" applyBorder="1" applyAlignment="1" applyProtection="1">
      <protection locked="0"/>
    </xf>
    <xf numFmtId="164" fontId="3" fillId="3" borderId="37" xfId="0" applyNumberFormat="1" applyFont="1" applyFill="1" applyBorder="1" applyAlignment="1" applyProtection="1"/>
    <xf numFmtId="164" fontId="5" fillId="3" borderId="11" xfId="0" applyNumberFormat="1" applyFont="1" applyFill="1" applyBorder="1" applyAlignment="1" applyProtection="1"/>
    <xf numFmtId="164" fontId="7" fillId="3" borderId="3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>
      <alignment horizontal="left" vertical="center" wrapText="1"/>
    </xf>
    <xf numFmtId="0" fontId="3" fillId="0" borderId="3" xfId="0" applyNumberFormat="1" applyFont="1" applyFill="1" applyBorder="1" applyAlignment="1" applyProtection="1">
      <alignment horizontal="left" vertical="center" wrapText="1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0" fontId="3" fillId="0" borderId="31" xfId="0" applyNumberFormat="1" applyFont="1" applyFill="1" applyBorder="1" applyAlignment="1" applyProtection="1">
      <alignment vertical="center" wrapText="1"/>
    </xf>
    <xf numFmtId="0" fontId="3" fillId="0" borderId="3" xfId="0" applyNumberFormat="1" applyFont="1" applyFill="1" applyBorder="1" applyAlignment="1" applyProtection="1">
      <alignment vertical="center" wrapText="1"/>
    </xf>
    <xf numFmtId="0" fontId="3" fillId="0" borderId="6" xfId="0" applyNumberFormat="1" applyFont="1" applyFill="1" applyBorder="1" applyAlignment="1" applyProtection="1">
      <alignment vertical="center" wrapText="1"/>
    </xf>
    <xf numFmtId="0" fontId="5" fillId="0" borderId="6" xfId="0" applyNumberFormat="1" applyFont="1" applyFill="1" applyBorder="1" applyAlignment="1" applyProtection="1">
      <alignment vertical="center" wrapText="1"/>
    </xf>
    <xf numFmtId="0" fontId="5" fillId="0" borderId="6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 applyProtection="1">
      <alignment vertical="center" wrapText="1"/>
    </xf>
    <xf numFmtId="0" fontId="3" fillId="0" borderId="11" xfId="0" applyNumberFormat="1" applyFont="1" applyFill="1" applyBorder="1" applyAlignment="1" applyProtection="1">
      <alignment vertical="center" wrapText="1"/>
    </xf>
    <xf numFmtId="0" fontId="5" fillId="0" borderId="3" xfId="0" applyNumberFormat="1" applyFont="1" applyFill="1" applyBorder="1" applyAlignment="1" applyProtection="1">
      <alignment vertical="center" wrapText="1"/>
    </xf>
    <xf numFmtId="0" fontId="3" fillId="0" borderId="16" xfId="0" applyNumberFormat="1" applyFont="1" applyFill="1" applyBorder="1" applyAlignment="1" applyProtection="1">
      <alignment horizontal="left" vertical="center" wrapText="1"/>
    </xf>
    <xf numFmtId="0" fontId="3" fillId="0" borderId="36" xfId="0" applyNumberFormat="1" applyFont="1" applyFill="1" applyBorder="1" applyAlignment="1" applyProtection="1">
      <alignment horizontal="left" vertical="center" wrapText="1"/>
    </xf>
    <xf numFmtId="0" fontId="17" fillId="0" borderId="0" xfId="0" applyFont="1" applyAlignment="1">
      <alignment horizontal="right"/>
    </xf>
    <xf numFmtId="0" fontId="6" fillId="0" borderId="19" xfId="0" applyNumberFormat="1" applyFont="1" applyFill="1" applyBorder="1" applyAlignment="1" applyProtection="1">
      <alignment horizontal="left" vertical="center" wrapText="1"/>
    </xf>
    <xf numFmtId="0" fontId="5" fillId="0" borderId="29" xfId="0" applyNumberFormat="1" applyFont="1" applyFill="1" applyBorder="1" applyAlignment="1" applyProtection="1">
      <alignment horizontal="left" vertical="center" wrapText="1"/>
    </xf>
    <xf numFmtId="0" fontId="5" fillId="0" borderId="17" xfId="0" applyNumberFormat="1" applyFont="1" applyFill="1" applyBorder="1" applyAlignment="1" applyProtection="1">
      <alignment horizontal="left" vertical="center" wrapText="1"/>
    </xf>
    <xf numFmtId="0" fontId="5" fillId="0" borderId="30" xfId="0" applyNumberFormat="1" applyFont="1" applyFill="1" applyBorder="1" applyAlignment="1" applyProtection="1">
      <alignment horizontal="left" vertical="center" wrapText="1"/>
    </xf>
    <xf numFmtId="0" fontId="3" fillId="0" borderId="22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49" fontId="5" fillId="0" borderId="4" xfId="0" applyNumberFormat="1" applyFont="1" applyFill="1" applyBorder="1" applyAlignment="1" applyProtection="1">
      <alignment horizontal="left" vertical="center" wrapText="1"/>
    </xf>
    <xf numFmtId="49" fontId="5" fillId="0" borderId="23" xfId="0" applyNumberFormat="1" applyFont="1" applyFill="1" applyBorder="1" applyAlignment="1" applyProtection="1">
      <alignment horizontal="left" vertical="center" wrapText="1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8" fillId="0" borderId="7" xfId="0" applyNumberFormat="1" applyFont="1" applyFill="1" applyBorder="1" applyAlignment="1" applyProtection="1">
      <alignment horizontal="left" vertical="center" wrapText="1"/>
    </xf>
    <xf numFmtId="0" fontId="3" fillId="0" borderId="25" xfId="0" applyNumberFormat="1" applyFont="1" applyFill="1" applyBorder="1" applyAlignment="1" applyProtection="1">
      <alignment horizontal="left" vertical="center" wrapText="1"/>
    </xf>
    <xf numFmtId="0" fontId="8" fillId="0" borderId="24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horizontal="left" vertical="center" wrapText="1"/>
    </xf>
    <xf numFmtId="0" fontId="5" fillId="0" borderId="11" xfId="0" applyNumberFormat="1" applyFont="1" applyFill="1" applyBorder="1" applyAlignment="1" applyProtection="1">
      <alignment horizontal="left" vertical="center" wrapText="1"/>
    </xf>
    <xf numFmtId="0" fontId="5" fillId="0" borderId="39" xfId="0" applyNumberFormat="1" applyFont="1" applyFill="1" applyBorder="1" applyAlignment="1" applyProtection="1">
      <alignment horizontal="left" vertical="center" wrapText="1"/>
    </xf>
    <xf numFmtId="0" fontId="5" fillId="0" borderId="2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3" fillId="0" borderId="19" xfId="0" applyNumberFormat="1" applyFont="1" applyFill="1" applyBorder="1" applyAlignment="1" applyProtection="1">
      <alignment horizontal="left" vertical="center" wrapText="1"/>
    </xf>
    <xf numFmtId="14" fontId="35" fillId="0" borderId="0" xfId="0" applyNumberFormat="1" applyFont="1" applyAlignment="1">
      <alignment horizontal="left"/>
    </xf>
    <xf numFmtId="0" fontId="3" fillId="3" borderId="1" xfId="0" applyNumberFormat="1" applyFont="1" applyFill="1" applyBorder="1" applyAlignment="1" applyProtection="1">
      <alignment horizontal="center" vertical="center"/>
    </xf>
    <xf numFmtId="0" fontId="36" fillId="3" borderId="1" xfId="0" applyNumberFormat="1" applyFont="1" applyFill="1" applyBorder="1" applyAlignment="1" applyProtection="1">
      <alignment horizontal="center" vertical="center"/>
    </xf>
    <xf numFmtId="0" fontId="3" fillId="3" borderId="1" xfId="0" applyNumberFormat="1" applyFont="1" applyFill="1" applyBorder="1" applyAlignment="1" applyProtection="1">
      <alignment horizontal="left" vertical="center"/>
    </xf>
    <xf numFmtId="0" fontId="3" fillId="3" borderId="13" xfId="0" applyNumberFormat="1" applyFont="1" applyFill="1" applyBorder="1" applyAlignment="1" applyProtection="1">
      <alignment vertical="center" wrapText="1"/>
    </xf>
    <xf numFmtId="164" fontId="3" fillId="3" borderId="14" xfId="0" applyNumberFormat="1" applyFont="1" applyFill="1" applyBorder="1" applyAlignment="1" applyProtection="1"/>
    <xf numFmtId="0" fontId="3" fillId="3" borderId="14" xfId="0" applyNumberFormat="1" applyFont="1" applyFill="1" applyBorder="1" applyAlignment="1" applyProtection="1">
      <alignment horizontal="left" vertical="center" wrapText="1"/>
    </xf>
    <xf numFmtId="164" fontId="3" fillId="3" borderId="15" xfId="0" applyNumberFormat="1" applyFont="1" applyFill="1" applyBorder="1" applyAlignment="1" applyProtection="1"/>
    <xf numFmtId="165" fontId="3" fillId="3" borderId="7" xfId="0" applyNumberFormat="1" applyFont="1" applyFill="1" applyBorder="1" applyAlignment="1" applyProtection="1">
      <alignment horizontal="center" vertical="center"/>
    </xf>
    <xf numFmtId="0" fontId="36" fillId="3" borderId="44" xfId="0" applyNumberFormat="1" applyFont="1" applyFill="1" applyBorder="1" applyAlignment="1" applyProtection="1">
      <alignment horizontal="center"/>
      <protection locked="0"/>
    </xf>
    <xf numFmtId="0" fontId="36" fillId="3" borderId="7" xfId="0" applyNumberFormat="1" applyFont="1" applyFill="1" applyBorder="1" applyAlignment="1" applyProtection="1">
      <alignment horizontal="center" vertical="center"/>
    </xf>
    <xf numFmtId="0" fontId="36" fillId="3" borderId="45" xfId="0" applyNumberFormat="1" applyFont="1" applyFill="1" applyBorder="1" applyAlignment="1" applyProtection="1">
      <alignment horizontal="center"/>
      <protection locked="0"/>
    </xf>
    <xf numFmtId="0" fontId="3" fillId="3" borderId="18" xfId="0" applyNumberFormat="1" applyFont="1" applyFill="1" applyBorder="1" applyAlignment="1" applyProtection="1">
      <alignment horizontal="center" vertical="center"/>
    </xf>
    <xf numFmtId="0" fontId="20" fillId="3" borderId="17" xfId="0" applyNumberFormat="1" applyFont="1" applyFill="1" applyBorder="1" applyAlignment="1" applyProtection="1">
      <alignment horizontal="center" vertical="center" wrapText="1"/>
    </xf>
    <xf numFmtId="0" fontId="6" fillId="3" borderId="17" xfId="0" applyNumberFormat="1" applyFont="1" applyFill="1" applyBorder="1" applyAlignment="1" applyProtection="1">
      <alignment vertical="center" wrapText="1"/>
    </xf>
    <xf numFmtId="0" fontId="1" fillId="3" borderId="17" xfId="0" applyNumberFormat="1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Border="1" applyAlignment="1" applyProtection="1">
      <alignment horizontal="center"/>
      <protection locked="0"/>
    </xf>
    <xf numFmtId="0" fontId="16" fillId="0" borderId="0" xfId="0" applyNumberFormat="1" applyFont="1" applyFill="1" applyBorder="1" applyAlignment="1" applyProtection="1">
      <alignment horizontal="center" vertical="top"/>
    </xf>
    <xf numFmtId="0" fontId="19" fillId="0" borderId="0" xfId="0" applyFont="1" applyAlignment="1">
      <alignment horizontal="right"/>
    </xf>
    <xf numFmtId="0" fontId="14" fillId="0" borderId="0" xfId="2" applyFont="1" applyAlignment="1">
      <alignment horizontal="center" vertical="center"/>
    </xf>
    <xf numFmtId="0" fontId="18" fillId="0" borderId="0" xfId="0" applyNumberFormat="1" applyFont="1" applyFill="1" applyBorder="1" applyAlignment="1" applyProtection="1">
      <alignment horizontal="left"/>
    </xf>
    <xf numFmtId="0" fontId="13" fillId="0" borderId="0" xfId="0" applyNumberFormat="1" applyFont="1" applyFill="1" applyBorder="1" applyAlignment="1" applyProtection="1">
      <alignment horizontal="center" vertical="center"/>
    </xf>
  </cellXfs>
  <cellStyles count="37">
    <cellStyle name="category" xfId="6" xr:uid="{00000000-0005-0000-0000-000000000000}"/>
    <cellStyle name="Comma [0]_ARN (2)" xfId="7" xr:uid="{00000000-0005-0000-0000-000001000000}"/>
    <cellStyle name="Comma_5 Series SW" xfId="8" xr:uid="{00000000-0005-0000-0000-000002000000}"/>
    <cellStyle name="Comma0" xfId="9" xr:uid="{00000000-0005-0000-0000-000003000000}"/>
    <cellStyle name="Currency [0]_ARN (2)" xfId="10" xr:uid="{00000000-0005-0000-0000-000004000000}"/>
    <cellStyle name="Currency_ARN (2)" xfId="11" xr:uid="{00000000-0005-0000-0000-000005000000}"/>
    <cellStyle name="Currency0" xfId="12" xr:uid="{00000000-0005-0000-0000-000006000000}"/>
    <cellStyle name="Date" xfId="13" xr:uid="{00000000-0005-0000-0000-000007000000}"/>
    <cellStyle name="daty" xfId="14" xr:uid="{00000000-0005-0000-0000-000008000000}"/>
    <cellStyle name="Excel Built-in Normal" xfId="15" xr:uid="{00000000-0005-0000-0000-000009000000}"/>
    <cellStyle name="Fixed" xfId="16" xr:uid="{00000000-0005-0000-0000-00000A000000}"/>
    <cellStyle name="HEADER" xfId="17" xr:uid="{00000000-0005-0000-0000-00000B000000}"/>
    <cellStyle name="Heading 1" xfId="18" xr:uid="{00000000-0005-0000-0000-00000C000000}"/>
    <cellStyle name="Heading 2" xfId="19" xr:uid="{00000000-0005-0000-0000-00000D000000}"/>
    <cellStyle name="kolory" xfId="20" xr:uid="{00000000-0005-0000-0000-00000E000000}"/>
    <cellStyle name="Model" xfId="21" xr:uid="{00000000-0005-0000-0000-00000F000000}"/>
    <cellStyle name="Normal - Styl1" xfId="22" xr:uid="{00000000-0005-0000-0000-000010000000}"/>
    <cellStyle name="Normal - Styl2" xfId="23" xr:uid="{00000000-0005-0000-0000-000011000000}"/>
    <cellStyle name="Normal - Styl3" xfId="24" xr:uid="{00000000-0005-0000-0000-000012000000}"/>
    <cellStyle name="Normal - Styl4" xfId="25" xr:uid="{00000000-0005-0000-0000-000013000000}"/>
    <cellStyle name="Normal - Styl5" xfId="26" xr:uid="{00000000-0005-0000-0000-000014000000}"/>
    <cellStyle name="Normal - Styl6" xfId="27" xr:uid="{00000000-0005-0000-0000-000015000000}"/>
    <cellStyle name="Normal - Styl7" xfId="28" xr:uid="{00000000-0005-0000-0000-000016000000}"/>
    <cellStyle name="Normal_5 Series SW" xfId="29" xr:uid="{00000000-0005-0000-0000-000017000000}"/>
    <cellStyle name="normální_laroux" xfId="30" xr:uid="{00000000-0005-0000-0000-000018000000}"/>
    <cellStyle name="Normalny" xfId="0" builtinId="0"/>
    <cellStyle name="Normalny 2" xfId="2" xr:uid="{00000000-0005-0000-0000-00001A000000}"/>
    <cellStyle name="Normalny 3" xfId="1" xr:uid="{00000000-0005-0000-0000-00001B000000}"/>
    <cellStyle name="Normalny 3 2" xfId="31" xr:uid="{00000000-0005-0000-0000-00001C000000}"/>
    <cellStyle name="Normalny 4" xfId="5" xr:uid="{00000000-0005-0000-0000-00001D000000}"/>
    <cellStyle name="Percent_Module1" xfId="32" xr:uid="{00000000-0005-0000-0000-00001E000000}"/>
    <cellStyle name="Procentowy 2" xfId="3" xr:uid="{00000000-0005-0000-0000-00001F000000}"/>
    <cellStyle name="Procentowy 2 2" xfId="33" xr:uid="{00000000-0005-0000-0000-000020000000}"/>
    <cellStyle name="Styl 1" xfId="34" xr:uid="{00000000-0005-0000-0000-000021000000}"/>
    <cellStyle name="subhead" xfId="35" xr:uid="{00000000-0005-0000-0000-000022000000}"/>
    <cellStyle name="Total" xfId="36" xr:uid="{00000000-0005-0000-0000-000023000000}"/>
    <cellStyle name="Walutowy 2" xfId="4" xr:uid="{00000000-0005-0000-0000-00002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1272541</xdr:colOff>
      <xdr:row>0</xdr:row>
      <xdr:rowOff>38375</xdr:rowOff>
    </xdr:from>
    <xdr:to>
      <xdr:col>6</xdr:col>
      <xdr:colOff>391121</xdr:colOff>
      <xdr:row>3</xdr:row>
      <xdr:rowOff>242620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2541" y="38375"/>
          <a:ext cx="5153620" cy="752885"/>
        </a:xfrm>
        <a:prstGeom prst="rect">
          <a:avLst/>
        </a:prstGeom>
      </xdr:spPr>
    </xdr:pic>
    <xdr:clientData/>
  </xdr:twoCellAnchor>
  <xdr:twoCellAnchor editAs="oneCell">
    <xdr:from>
      <xdr:col>0</xdr:col>
      <xdr:colOff>1272541</xdr:colOff>
      <xdr:row>0</xdr:row>
      <xdr:rowOff>38375</xdr:rowOff>
    </xdr:from>
    <xdr:to>
      <xdr:col>6</xdr:col>
      <xdr:colOff>543561</xdr:colOff>
      <xdr:row>3</xdr:row>
      <xdr:rowOff>215540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2541" y="38375"/>
          <a:ext cx="5306060" cy="725805"/>
        </a:xfrm>
        <a:prstGeom prst="rect">
          <a:avLst/>
        </a:prstGeom>
      </xdr:spPr>
    </xdr:pic>
    <xdr:clientData/>
  </xdr:twoCellAnchor>
  <xdr:twoCellAnchor editAs="oneCell">
    <xdr:from>
      <xdr:col>0</xdr:col>
      <xdr:colOff>1162050</xdr:colOff>
      <xdr:row>47</xdr:row>
      <xdr:rowOff>9525</xdr:rowOff>
    </xdr:from>
    <xdr:to>
      <xdr:col>6</xdr:col>
      <xdr:colOff>433070</xdr:colOff>
      <xdr:row>50</xdr:row>
      <xdr:rowOff>5715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50" y="12144375"/>
          <a:ext cx="5147945" cy="748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L105"/>
  <sheetViews>
    <sheetView showGridLines="0" tabSelected="1" zoomScaleNormal="100" workbookViewId="0">
      <selection activeCell="E4" sqref="E4:H4"/>
    </sheetView>
  </sheetViews>
  <sheetFormatPr defaultRowHeight="14.4"/>
  <cols>
    <col min="1" max="1" width="35.33203125" customWidth="1"/>
    <col min="2" max="8" width="10.5546875" customWidth="1"/>
  </cols>
  <sheetData>
    <row r="4" spans="1:12" ht="31.5" customHeight="1">
      <c r="A4" s="129">
        <f ca="1">TODAY()</f>
        <v>46085</v>
      </c>
      <c r="E4" s="147" t="s">
        <v>99</v>
      </c>
      <c r="F4" s="147"/>
      <c r="G4" s="147"/>
      <c r="H4" s="147"/>
    </row>
    <row r="5" spans="1:12" ht="6.75" customHeight="1">
      <c r="E5" s="109"/>
      <c r="F5" s="109"/>
      <c r="G5" s="109"/>
      <c r="H5" s="109"/>
    </row>
    <row r="6" spans="1:12" ht="20.25" customHeight="1">
      <c r="A6" s="148" t="s">
        <v>81</v>
      </c>
      <c r="B6" s="148"/>
      <c r="C6" s="148"/>
      <c r="D6" s="148"/>
      <c r="E6" s="148"/>
      <c r="F6" s="148"/>
      <c r="G6" s="148"/>
      <c r="H6" s="148"/>
      <c r="I6" s="37"/>
      <c r="J6" s="37"/>
      <c r="K6" s="37"/>
    </row>
    <row r="7" spans="1:12" ht="33.75" customHeight="1">
      <c r="A7" s="38"/>
      <c r="B7" s="142" t="s">
        <v>92</v>
      </c>
      <c r="C7" s="143" t="s">
        <v>98</v>
      </c>
      <c r="D7" s="144" t="s">
        <v>93</v>
      </c>
      <c r="E7" s="144" t="s">
        <v>94</v>
      </c>
      <c r="F7" s="144" t="s">
        <v>95</v>
      </c>
      <c r="G7" s="144" t="s">
        <v>96</v>
      </c>
      <c r="H7" s="144" t="s">
        <v>97</v>
      </c>
    </row>
    <row r="8" spans="1:12" s="1" customFormat="1" ht="13.8" thickBot="1">
      <c r="A8" s="141" t="s">
        <v>91</v>
      </c>
      <c r="B8" s="138">
        <f ca="1">YEAR(A4-365)</f>
        <v>2025</v>
      </c>
      <c r="C8" s="137" t="s">
        <v>90</v>
      </c>
      <c r="D8" s="139">
        <f ca="1">YEAR($A$4+0)</f>
        <v>2026</v>
      </c>
      <c r="E8" s="139">
        <f ca="1">YEAR($A$4+365)</f>
        <v>2027</v>
      </c>
      <c r="F8" s="140">
        <f ca="1">YEAR($A$4+730)</f>
        <v>2028</v>
      </c>
      <c r="G8" s="139">
        <f ca="1">YEAR($A$4+1095)</f>
        <v>2029</v>
      </c>
      <c r="H8" s="139">
        <f ca="1">YEAR($A$4+1460)</f>
        <v>2030</v>
      </c>
    </row>
    <row r="9" spans="1:12" s="1" customFormat="1" ht="24.75" customHeight="1" thickTop="1" thickBot="1">
      <c r="A9" s="110" t="s">
        <v>1</v>
      </c>
      <c r="B9" s="41">
        <f t="shared" ref="B9:F9" si="0">SUM(B10:B12)</f>
        <v>0</v>
      </c>
      <c r="C9" s="65">
        <f t="shared" si="0"/>
        <v>0</v>
      </c>
      <c r="D9" s="41">
        <f t="shared" si="0"/>
        <v>0</v>
      </c>
      <c r="E9" s="41">
        <f t="shared" si="0"/>
        <v>0</v>
      </c>
      <c r="F9" s="41">
        <f t="shared" si="0"/>
        <v>0</v>
      </c>
      <c r="G9" s="41">
        <f t="shared" ref="G9" si="1">SUM(G10:G12)</f>
        <v>0</v>
      </c>
      <c r="H9" s="42">
        <f>SUM(H10:H12)</f>
        <v>0</v>
      </c>
    </row>
    <row r="10" spans="1:12" s="1" customFormat="1" ht="12" customHeight="1" thickTop="1">
      <c r="A10" s="111" t="s">
        <v>2</v>
      </c>
      <c r="B10" s="2"/>
      <c r="C10" s="66"/>
      <c r="D10" s="3"/>
      <c r="E10" s="3"/>
      <c r="F10" s="3"/>
      <c r="G10" s="3"/>
      <c r="H10" s="3"/>
    </row>
    <row r="11" spans="1:12" s="1" customFormat="1" ht="20.399999999999999">
      <c r="A11" s="112" t="s">
        <v>3</v>
      </c>
      <c r="B11" s="4"/>
      <c r="C11" s="67"/>
      <c r="D11" s="5"/>
      <c r="E11" s="5"/>
      <c r="F11" s="5"/>
      <c r="G11" s="5"/>
      <c r="H11" s="5"/>
    </row>
    <row r="12" spans="1:12" s="1" customFormat="1" ht="21" thickBot="1">
      <c r="A12" s="113" t="s">
        <v>4</v>
      </c>
      <c r="B12" s="43"/>
      <c r="C12" s="68"/>
      <c r="D12" s="14"/>
      <c r="E12" s="14"/>
      <c r="F12" s="14"/>
      <c r="G12" s="14"/>
      <c r="H12" s="14"/>
    </row>
    <row r="13" spans="1:12" s="1" customFormat="1" ht="18" customHeight="1" thickTop="1" thickBot="1">
      <c r="A13" s="114" t="s">
        <v>5</v>
      </c>
      <c r="B13" s="41">
        <f t="shared" ref="B13:F13" si="2">B14+B15+B16+B17+B18+B20</f>
        <v>0</v>
      </c>
      <c r="C13" s="65">
        <f t="shared" si="2"/>
        <v>0</v>
      </c>
      <c r="D13" s="41">
        <f t="shared" si="2"/>
        <v>0</v>
      </c>
      <c r="E13" s="41">
        <f t="shared" si="2"/>
        <v>0</v>
      </c>
      <c r="F13" s="41">
        <f t="shared" si="2"/>
        <v>0</v>
      </c>
      <c r="G13" s="41">
        <f t="shared" ref="G13" si="3">G14+G15+G16+G17+G18+G20</f>
        <v>0</v>
      </c>
      <c r="H13" s="42">
        <f>H14+H15+H16+H17+H18+H20</f>
        <v>0</v>
      </c>
      <c r="I13" s="6"/>
      <c r="J13" s="7"/>
      <c r="K13" s="6"/>
      <c r="L13" s="6"/>
    </row>
    <row r="14" spans="1:12" s="1" customFormat="1" ht="16.5" customHeight="1" thickTop="1">
      <c r="A14" s="115" t="s">
        <v>6</v>
      </c>
      <c r="B14" s="8"/>
      <c r="C14" s="66"/>
      <c r="D14" s="3"/>
      <c r="E14" s="3"/>
      <c r="F14" s="3"/>
      <c r="G14" s="3"/>
      <c r="H14" s="3"/>
    </row>
    <row r="15" spans="1:12" s="1" customFormat="1" ht="16.5" customHeight="1">
      <c r="A15" s="94" t="s">
        <v>7</v>
      </c>
      <c r="B15" s="5"/>
      <c r="C15" s="69"/>
      <c r="D15" s="5"/>
      <c r="E15" s="5"/>
      <c r="F15" s="5"/>
      <c r="G15" s="5"/>
      <c r="H15" s="5"/>
    </row>
    <row r="16" spans="1:12" s="1" customFormat="1" ht="16.5" customHeight="1">
      <c r="A16" s="94" t="s">
        <v>8</v>
      </c>
      <c r="B16" s="9"/>
      <c r="C16" s="69"/>
      <c r="D16" s="5"/>
      <c r="E16" s="5"/>
      <c r="F16" s="5"/>
      <c r="G16" s="5"/>
      <c r="H16" s="5"/>
    </row>
    <row r="17" spans="1:8" s="1" customFormat="1" ht="16.5" customHeight="1">
      <c r="A17" s="94" t="s">
        <v>9</v>
      </c>
      <c r="B17" s="9"/>
      <c r="C17" s="69"/>
      <c r="D17" s="5"/>
      <c r="E17" s="5"/>
      <c r="F17" s="5"/>
      <c r="G17" s="5"/>
      <c r="H17" s="5"/>
    </row>
    <row r="18" spans="1:8" s="1" customFormat="1" ht="21" customHeight="1">
      <c r="A18" s="94" t="s">
        <v>10</v>
      </c>
      <c r="B18" s="9"/>
      <c r="C18" s="69"/>
      <c r="D18" s="5"/>
      <c r="E18" s="5"/>
      <c r="F18" s="5"/>
      <c r="G18" s="5"/>
      <c r="H18" s="5"/>
    </row>
    <row r="19" spans="1:8" s="1" customFormat="1" ht="16.5" customHeight="1">
      <c r="A19" s="116" t="s">
        <v>11</v>
      </c>
      <c r="B19" s="9"/>
      <c r="C19" s="69"/>
      <c r="D19" s="5"/>
      <c r="E19" s="5"/>
      <c r="F19" s="5"/>
      <c r="G19" s="5"/>
      <c r="H19" s="5"/>
    </row>
    <row r="20" spans="1:8" s="1" customFormat="1" ht="16.5" customHeight="1">
      <c r="A20" s="94" t="s">
        <v>12</v>
      </c>
      <c r="B20" s="9"/>
      <c r="C20" s="69"/>
      <c r="D20" s="5"/>
      <c r="E20" s="5"/>
      <c r="F20" s="5"/>
      <c r="G20" s="5"/>
      <c r="H20" s="5"/>
    </row>
    <row r="21" spans="1:8" s="1" customFormat="1" ht="16.5" customHeight="1" thickBot="1">
      <c r="A21" s="117" t="s">
        <v>13</v>
      </c>
      <c r="B21" s="8"/>
      <c r="C21" s="68"/>
      <c r="D21" s="14"/>
      <c r="E21" s="14"/>
      <c r="F21" s="14"/>
      <c r="G21" s="14"/>
      <c r="H21" s="14"/>
    </row>
    <row r="22" spans="1:8" s="1" customFormat="1" ht="19.5" customHeight="1" thickTop="1" thickBot="1">
      <c r="A22" s="114" t="s">
        <v>14</v>
      </c>
      <c r="B22" s="41">
        <f t="shared" ref="B22:H22" si="4">B9-B13</f>
        <v>0</v>
      </c>
      <c r="C22" s="65">
        <f t="shared" si="4"/>
        <v>0</v>
      </c>
      <c r="D22" s="41">
        <f t="shared" si="4"/>
        <v>0</v>
      </c>
      <c r="E22" s="41">
        <f t="shared" si="4"/>
        <v>0</v>
      </c>
      <c r="F22" s="41">
        <f t="shared" si="4"/>
        <v>0</v>
      </c>
      <c r="G22" s="41">
        <f t="shared" ref="G22" si="5">G9-G13</f>
        <v>0</v>
      </c>
      <c r="H22" s="42">
        <f t="shared" si="4"/>
        <v>0</v>
      </c>
    </row>
    <row r="23" spans="1:8" s="1" customFormat="1" ht="15.75" customHeight="1" thickTop="1">
      <c r="A23" s="95" t="s">
        <v>15</v>
      </c>
      <c r="B23" s="10"/>
      <c r="C23" s="70"/>
      <c r="D23" s="10"/>
      <c r="E23" s="10"/>
      <c r="F23" s="10"/>
      <c r="G23" s="10"/>
      <c r="H23" s="10"/>
    </row>
    <row r="24" spans="1:8" s="1" customFormat="1" ht="13.8" thickBot="1">
      <c r="A24" s="118" t="s">
        <v>16</v>
      </c>
      <c r="B24" s="32"/>
      <c r="C24" s="71"/>
      <c r="D24" s="32"/>
      <c r="E24" s="32"/>
      <c r="F24" s="32"/>
      <c r="G24" s="32"/>
      <c r="H24" s="32"/>
    </row>
    <row r="25" spans="1:8" s="1" customFormat="1" ht="20.25" customHeight="1" thickTop="1" thickBot="1">
      <c r="A25" s="114" t="s">
        <v>17</v>
      </c>
      <c r="B25" s="41"/>
      <c r="C25" s="65"/>
      <c r="D25" s="41"/>
      <c r="E25" s="41"/>
      <c r="F25" s="41"/>
      <c r="G25" s="41"/>
      <c r="H25" s="42"/>
    </row>
    <row r="26" spans="1:8" s="1" customFormat="1" ht="27" customHeight="1" thickTop="1" thickBot="1">
      <c r="A26" s="119" t="s">
        <v>18</v>
      </c>
      <c r="B26" s="44"/>
      <c r="C26" s="72"/>
      <c r="D26" s="44"/>
      <c r="E26" s="44"/>
      <c r="F26" s="44"/>
      <c r="G26" s="44"/>
      <c r="H26" s="44"/>
    </row>
    <row r="27" spans="1:8" s="1" customFormat="1" ht="18" customHeight="1" thickTop="1" thickBot="1">
      <c r="A27" s="120" t="s">
        <v>19</v>
      </c>
      <c r="B27" s="47"/>
      <c r="C27" s="73"/>
      <c r="D27" s="47"/>
      <c r="E27" s="47"/>
      <c r="F27" s="47"/>
      <c r="G27" s="47"/>
      <c r="H27" s="48"/>
    </row>
    <row r="28" spans="1:8" s="1" customFormat="1" ht="37.5" customHeight="1" thickTop="1">
      <c r="A28" s="121" t="s">
        <v>20</v>
      </c>
      <c r="B28" s="45"/>
      <c r="C28" s="74"/>
      <c r="D28" s="45"/>
      <c r="E28" s="45"/>
      <c r="F28" s="45"/>
      <c r="G28" s="45"/>
      <c r="H28" s="45"/>
    </row>
    <row r="29" spans="1:8" s="1" customFormat="1" ht="13.2">
      <c r="A29" s="122" t="s">
        <v>21</v>
      </c>
      <c r="B29" s="12"/>
      <c r="C29" s="67"/>
      <c r="D29" s="5"/>
      <c r="E29" s="5"/>
      <c r="F29" s="5"/>
      <c r="G29" s="5"/>
      <c r="H29" s="5"/>
    </row>
    <row r="30" spans="1:8" s="1" customFormat="1" ht="13.2">
      <c r="A30" s="123" t="s">
        <v>22</v>
      </c>
      <c r="B30" s="13"/>
      <c r="C30" s="68"/>
      <c r="D30" s="14"/>
      <c r="E30" s="14"/>
      <c r="F30" s="14"/>
      <c r="G30" s="14"/>
      <c r="H30" s="14"/>
    </row>
    <row r="31" spans="1:8" s="1" customFormat="1" ht="20.399999999999999">
      <c r="A31" s="124" t="s">
        <v>23</v>
      </c>
      <c r="B31" s="15"/>
      <c r="C31" s="75"/>
      <c r="D31" s="15"/>
      <c r="E31" s="15"/>
      <c r="F31" s="15"/>
      <c r="G31" s="15"/>
      <c r="H31" s="15"/>
    </row>
    <row r="32" spans="1:8" s="1" customFormat="1" ht="13.2">
      <c r="A32" s="124" t="s">
        <v>24</v>
      </c>
      <c r="B32" s="15"/>
      <c r="C32" s="75"/>
      <c r="D32" s="15"/>
      <c r="E32" s="15"/>
      <c r="F32" s="15"/>
      <c r="G32" s="15"/>
      <c r="H32" s="15"/>
    </row>
    <row r="33" spans="1:8" s="1" customFormat="1" ht="13.8" thickBot="1">
      <c r="A33" s="125" t="s">
        <v>25</v>
      </c>
      <c r="B33" s="16"/>
      <c r="C33" s="76"/>
      <c r="D33" s="8"/>
      <c r="E33" s="8"/>
      <c r="F33" s="8"/>
      <c r="G33" s="8"/>
      <c r="H33" s="8"/>
    </row>
    <row r="34" spans="1:8" s="1" customFormat="1" ht="19.5" customHeight="1" thickTop="1" thickBot="1">
      <c r="A34" s="114" t="s">
        <v>26</v>
      </c>
      <c r="B34" s="41">
        <f t="shared" ref="B34:F34" si="6">B35+B37+B39</f>
        <v>0</v>
      </c>
      <c r="C34" s="65">
        <f t="shared" si="6"/>
        <v>0</v>
      </c>
      <c r="D34" s="41">
        <f t="shared" si="6"/>
        <v>0</v>
      </c>
      <c r="E34" s="41">
        <f t="shared" si="6"/>
        <v>0</v>
      </c>
      <c r="F34" s="41">
        <f t="shared" si="6"/>
        <v>0</v>
      </c>
      <c r="G34" s="41">
        <f t="shared" ref="G34" si="7">G35+G37+G39</f>
        <v>0</v>
      </c>
      <c r="H34" s="42">
        <f>H35+H37+H39</f>
        <v>0</v>
      </c>
    </row>
    <row r="35" spans="1:8" s="1" customFormat="1" ht="20.25" customHeight="1" thickTop="1">
      <c r="A35" s="126" t="s">
        <v>27</v>
      </c>
      <c r="B35" s="46"/>
      <c r="C35" s="76"/>
      <c r="D35" s="8"/>
      <c r="E35" s="8"/>
      <c r="F35" s="8"/>
      <c r="G35" s="8"/>
      <c r="H35" s="8"/>
    </row>
    <row r="36" spans="1:8" s="1" customFormat="1" ht="20.25" customHeight="1">
      <c r="A36" s="123" t="s">
        <v>28</v>
      </c>
      <c r="B36" s="17"/>
      <c r="C36" s="75"/>
      <c r="D36" s="15"/>
      <c r="E36" s="15"/>
      <c r="F36" s="15"/>
      <c r="G36" s="15"/>
      <c r="H36" s="15"/>
    </row>
    <row r="37" spans="1:8" s="1" customFormat="1" ht="22.5" customHeight="1">
      <c r="A37" s="124" t="s">
        <v>29</v>
      </c>
      <c r="B37" s="18"/>
      <c r="C37" s="77"/>
      <c r="D37" s="18"/>
      <c r="E37" s="18"/>
      <c r="F37" s="18"/>
      <c r="G37" s="18"/>
      <c r="H37" s="18"/>
    </row>
    <row r="38" spans="1:8" s="1" customFormat="1" ht="20.25" customHeight="1">
      <c r="A38" s="124" t="s">
        <v>24</v>
      </c>
      <c r="B38" s="18"/>
      <c r="C38" s="77"/>
      <c r="D38" s="18"/>
      <c r="E38" s="18"/>
      <c r="F38" s="18"/>
      <c r="G38" s="18"/>
      <c r="H38" s="18"/>
    </row>
    <row r="39" spans="1:8" s="1" customFormat="1" ht="20.25" customHeight="1" thickBot="1">
      <c r="A39" s="127" t="s">
        <v>30</v>
      </c>
      <c r="B39" s="19"/>
      <c r="C39" s="78"/>
      <c r="D39" s="19"/>
      <c r="E39" s="19"/>
      <c r="F39" s="19"/>
      <c r="G39" s="19"/>
      <c r="H39" s="19"/>
    </row>
    <row r="40" spans="1:8" s="1" customFormat="1" ht="21" customHeight="1" thickTop="1" thickBot="1">
      <c r="A40" s="114" t="s">
        <v>31</v>
      </c>
      <c r="B40" s="41">
        <f t="shared" ref="B40:H40" si="8">B22+B23-B25+B27-B34</f>
        <v>0</v>
      </c>
      <c r="C40" s="65">
        <f t="shared" si="8"/>
        <v>0</v>
      </c>
      <c r="D40" s="41">
        <f t="shared" si="8"/>
        <v>0</v>
      </c>
      <c r="E40" s="41">
        <f t="shared" si="8"/>
        <v>0</v>
      </c>
      <c r="F40" s="41">
        <f t="shared" si="8"/>
        <v>0</v>
      </c>
      <c r="G40" s="41">
        <f t="shared" ref="G40" si="9">G22+G23-G25+G27-G34</f>
        <v>0</v>
      </c>
      <c r="H40" s="42">
        <f t="shared" si="8"/>
        <v>0</v>
      </c>
    </row>
    <row r="41" spans="1:8" s="1" customFormat="1" ht="21" customHeight="1" thickTop="1" thickBot="1">
      <c r="A41" s="128" t="s">
        <v>32</v>
      </c>
      <c r="B41" s="49"/>
      <c r="C41" s="79"/>
      <c r="D41" s="50"/>
      <c r="E41" s="50"/>
      <c r="F41" s="50"/>
      <c r="G41" s="50"/>
      <c r="H41" s="51"/>
    </row>
    <row r="42" spans="1:8" s="1" customFormat="1" ht="21" customHeight="1" thickTop="1" thickBot="1">
      <c r="A42" s="114" t="s">
        <v>33</v>
      </c>
      <c r="B42" s="41">
        <f t="shared" ref="B42:H42" si="10">B40-B41</f>
        <v>0</v>
      </c>
      <c r="C42" s="65">
        <f t="shared" si="10"/>
        <v>0</v>
      </c>
      <c r="D42" s="41">
        <f t="shared" si="10"/>
        <v>0</v>
      </c>
      <c r="E42" s="41">
        <f t="shared" si="10"/>
        <v>0</v>
      </c>
      <c r="F42" s="41">
        <f t="shared" si="10"/>
        <v>0</v>
      </c>
      <c r="G42" s="41">
        <f t="shared" ref="G42" si="11">G40-G41</f>
        <v>0</v>
      </c>
      <c r="H42" s="42">
        <f t="shared" si="10"/>
        <v>0</v>
      </c>
    </row>
    <row r="43" spans="1:8" s="1" customFormat="1" ht="11.25" customHeight="1" thickTop="1">
      <c r="A43" s="21"/>
      <c r="B43" s="22"/>
      <c r="C43" s="22"/>
      <c r="D43" s="22"/>
      <c r="E43" s="22"/>
      <c r="F43" s="22"/>
      <c r="G43" s="22"/>
      <c r="H43" s="22"/>
    </row>
    <row r="44" spans="1:8" s="1" customFormat="1" ht="69" customHeight="1">
      <c r="A44" s="63" t="s">
        <v>89</v>
      </c>
      <c r="B44" s="62"/>
      <c r="C44" s="62"/>
      <c r="D44" s="62"/>
      <c r="E44" s="145" t="s">
        <v>85</v>
      </c>
      <c r="F44" s="145"/>
      <c r="G44" s="145"/>
      <c r="H44" s="145"/>
    </row>
    <row r="45" spans="1:8" s="1" customFormat="1" ht="13.2">
      <c r="A45" s="64" t="s">
        <v>86</v>
      </c>
      <c r="E45" s="146" t="s">
        <v>87</v>
      </c>
      <c r="F45" s="146"/>
      <c r="G45" s="146"/>
      <c r="H45" s="146"/>
    </row>
    <row r="46" spans="1:8" s="1" customFormat="1" ht="13.2"/>
    <row r="47" spans="1:8" s="1" customFormat="1" ht="19.5" customHeight="1"/>
    <row r="48" spans="1:8" s="1" customFormat="1" ht="13.2"/>
    <row r="49" spans="1:8" s="1" customFormat="1" ht="17.25" customHeight="1"/>
    <row r="50" spans="1:8" s="1" customFormat="1" ht="29.25" customHeight="1"/>
    <row r="51" spans="1:8" s="1" customFormat="1" ht="25.5" customHeight="1">
      <c r="A51" s="150" t="s">
        <v>84</v>
      </c>
      <c r="B51" s="150"/>
      <c r="C51" s="150"/>
      <c r="D51" s="150"/>
      <c r="E51" s="150"/>
      <c r="F51" s="150"/>
      <c r="G51" s="150"/>
      <c r="H51" s="150"/>
    </row>
    <row r="52" spans="1:8" s="1" customFormat="1" ht="12.75" customHeight="1">
      <c r="A52" s="149" t="s">
        <v>82</v>
      </c>
      <c r="B52" s="149"/>
      <c r="C52" s="149"/>
      <c r="D52" s="149"/>
      <c r="E52" s="149"/>
      <c r="F52" s="149"/>
      <c r="G52" s="149"/>
      <c r="H52" s="149"/>
    </row>
    <row r="53" spans="1:8" s="1" customFormat="1" ht="13.8" thickBot="1">
      <c r="A53" s="130" t="s">
        <v>91</v>
      </c>
      <c r="B53" s="131">
        <f ca="1">Arkusz1!B8</f>
        <v>2025</v>
      </c>
      <c r="C53" s="131" t="str">
        <f>Arkusz1!C8</f>
        <v>…………….</v>
      </c>
      <c r="D53" s="131">
        <f ca="1">Arkusz1!D8</f>
        <v>2026</v>
      </c>
      <c r="E53" s="131">
        <f ca="1">Arkusz1!E8</f>
        <v>2027</v>
      </c>
      <c r="F53" s="131">
        <f ca="1">Arkusz1!F8</f>
        <v>2028</v>
      </c>
      <c r="G53" s="131">
        <f ca="1">Arkusz1!G8</f>
        <v>2029</v>
      </c>
      <c r="H53" s="131">
        <f ca="1">Arkusz1!H8</f>
        <v>2030</v>
      </c>
    </row>
    <row r="54" spans="1:8" s="1" customFormat="1" ht="15.75" customHeight="1" thickTop="1" thickBot="1">
      <c r="A54" s="98" t="s">
        <v>34</v>
      </c>
      <c r="B54" s="53">
        <f t="shared" ref="B54:H54" si="12">B55+B56+B59+B60+B63</f>
        <v>0</v>
      </c>
      <c r="C54" s="80">
        <f t="shared" si="12"/>
        <v>0</v>
      </c>
      <c r="D54" s="53">
        <f t="shared" si="12"/>
        <v>0</v>
      </c>
      <c r="E54" s="53">
        <f t="shared" si="12"/>
        <v>0</v>
      </c>
      <c r="F54" s="54">
        <f ca="1">F55+F56+F+F54:F7356+F60+F63</f>
        <v>0</v>
      </c>
      <c r="G54" s="54">
        <f ca="1">G55+G56+F+G54:G7356+G60+G63</f>
        <v>0</v>
      </c>
      <c r="H54" s="55">
        <f t="shared" si="12"/>
        <v>0</v>
      </c>
    </row>
    <row r="55" spans="1:8" s="1" customFormat="1" ht="19.5" customHeight="1" thickTop="1">
      <c r="A55" s="99" t="s">
        <v>35</v>
      </c>
      <c r="B55" s="10"/>
      <c r="C55" s="70"/>
      <c r="D55" s="10"/>
      <c r="E55" s="10"/>
      <c r="F55" s="10"/>
      <c r="G55" s="10"/>
      <c r="H55" s="10"/>
    </row>
    <row r="56" spans="1:8" s="1" customFormat="1" ht="18" customHeight="1">
      <c r="A56" s="100" t="s">
        <v>36</v>
      </c>
      <c r="B56" s="23">
        <f t="shared" ref="B56:H56" si="13">B57+B58</f>
        <v>0</v>
      </c>
      <c r="C56" s="81">
        <f t="shared" si="13"/>
        <v>0</v>
      </c>
      <c r="D56" s="23">
        <f t="shared" si="13"/>
        <v>0</v>
      </c>
      <c r="E56" s="23">
        <f t="shared" si="13"/>
        <v>0</v>
      </c>
      <c r="F56" s="23">
        <f t="shared" si="13"/>
        <v>0</v>
      </c>
      <c r="G56" s="23">
        <f t="shared" ref="G56" si="14">G57+G58</f>
        <v>0</v>
      </c>
      <c r="H56" s="23">
        <f t="shared" si="13"/>
        <v>0</v>
      </c>
    </row>
    <row r="57" spans="1:8" s="1" customFormat="1" ht="15" customHeight="1">
      <c r="A57" s="101" t="s">
        <v>37</v>
      </c>
      <c r="B57" s="24"/>
      <c r="C57" s="82"/>
      <c r="D57" s="24"/>
      <c r="E57" s="24"/>
      <c r="F57" s="24"/>
      <c r="G57" s="24"/>
      <c r="H57" s="24"/>
    </row>
    <row r="58" spans="1:8" s="1" customFormat="1" ht="15.75" customHeight="1">
      <c r="A58" s="102" t="s">
        <v>38</v>
      </c>
      <c r="B58" s="5"/>
      <c r="C58" s="67"/>
      <c r="D58" s="5"/>
      <c r="E58" s="5"/>
      <c r="F58" s="5"/>
      <c r="G58" s="5"/>
      <c r="H58" s="5"/>
    </row>
    <row r="59" spans="1:8" s="1" customFormat="1" ht="14.25" customHeight="1">
      <c r="A59" s="100" t="s">
        <v>39</v>
      </c>
      <c r="B59" s="11"/>
      <c r="C59" s="83"/>
      <c r="D59" s="11"/>
      <c r="E59" s="11"/>
      <c r="F59" s="11"/>
      <c r="G59" s="11"/>
      <c r="H59" s="11"/>
    </row>
    <row r="60" spans="1:8" s="1" customFormat="1" ht="19.5" customHeight="1">
      <c r="A60" s="100" t="s">
        <v>40</v>
      </c>
      <c r="B60" s="23">
        <f t="shared" ref="B60:H60" si="15">B61+B62</f>
        <v>0</v>
      </c>
      <c r="C60" s="81">
        <f t="shared" si="15"/>
        <v>0</v>
      </c>
      <c r="D60" s="23">
        <f t="shared" si="15"/>
        <v>0</v>
      </c>
      <c r="E60" s="23">
        <f t="shared" si="15"/>
        <v>0</v>
      </c>
      <c r="F60" s="23">
        <f t="shared" si="15"/>
        <v>0</v>
      </c>
      <c r="G60" s="23">
        <f t="shared" ref="G60" si="16">G61+G62</f>
        <v>0</v>
      </c>
      <c r="H60" s="23">
        <f t="shared" si="15"/>
        <v>0</v>
      </c>
    </row>
    <row r="61" spans="1:8" s="1" customFormat="1" ht="14.25" customHeight="1">
      <c r="A61" s="101" t="s">
        <v>41</v>
      </c>
      <c r="B61" s="5"/>
      <c r="C61" s="67"/>
      <c r="D61" s="5"/>
      <c r="E61" s="5"/>
      <c r="F61" s="5"/>
      <c r="G61" s="5"/>
      <c r="H61" s="5"/>
    </row>
    <row r="62" spans="1:8" s="1" customFormat="1" ht="15.75" customHeight="1">
      <c r="A62" s="101" t="s">
        <v>42</v>
      </c>
      <c r="B62" s="24"/>
      <c r="C62" s="82"/>
      <c r="D62" s="24"/>
      <c r="E62" s="24"/>
      <c r="F62" s="24"/>
      <c r="G62" s="24"/>
      <c r="H62" s="24"/>
    </row>
    <row r="63" spans="1:8" s="1" customFormat="1" ht="18" customHeight="1" thickBot="1">
      <c r="A63" s="103" t="s">
        <v>43</v>
      </c>
      <c r="B63" s="25"/>
      <c r="C63" s="84"/>
      <c r="D63" s="25"/>
      <c r="E63" s="25"/>
      <c r="F63" s="25"/>
      <c r="G63" s="25"/>
      <c r="H63" s="25"/>
    </row>
    <row r="64" spans="1:8" s="1" customFormat="1" ht="15.75" customHeight="1" thickTop="1" thickBot="1">
      <c r="A64" s="98" t="s">
        <v>44</v>
      </c>
      <c r="B64" s="53">
        <f>B65+B66+B70+B73</f>
        <v>0</v>
      </c>
      <c r="C64" s="80">
        <f t="shared" ref="C64:H64" si="17">C65+C66+C70+C73</f>
        <v>0</v>
      </c>
      <c r="D64" s="53">
        <f t="shared" si="17"/>
        <v>0</v>
      </c>
      <c r="E64" s="54">
        <f t="shared" si="17"/>
        <v>0</v>
      </c>
      <c r="F64" s="53">
        <f t="shared" si="17"/>
        <v>0</v>
      </c>
      <c r="G64" s="53">
        <f t="shared" ref="G64" si="18">G65+G66+G70+G73</f>
        <v>0</v>
      </c>
      <c r="H64" s="56">
        <f t="shared" si="17"/>
        <v>0</v>
      </c>
    </row>
    <row r="65" spans="1:8" s="1" customFormat="1" ht="15.75" customHeight="1" thickTop="1">
      <c r="A65" s="99" t="s">
        <v>45</v>
      </c>
      <c r="B65" s="26"/>
      <c r="C65" s="85"/>
      <c r="D65" s="26"/>
      <c r="E65" s="26"/>
      <c r="F65" s="26"/>
      <c r="G65" s="26"/>
      <c r="H65" s="26"/>
    </row>
    <row r="66" spans="1:8" s="1" customFormat="1" ht="17.7" customHeight="1">
      <c r="A66" s="100" t="s">
        <v>46</v>
      </c>
      <c r="B66" s="23"/>
      <c r="C66" s="81"/>
      <c r="D66" s="23"/>
      <c r="E66" s="23"/>
      <c r="F66" s="23"/>
      <c r="G66" s="23"/>
      <c r="H66" s="23"/>
    </row>
    <row r="67" spans="1:8" s="1" customFormat="1" ht="15" customHeight="1">
      <c r="A67" s="101" t="s">
        <v>47</v>
      </c>
      <c r="B67" s="27">
        <f>B68+B69</f>
        <v>0</v>
      </c>
      <c r="C67" s="67">
        <f t="shared" ref="C67:H67" si="19">C68+C69</f>
        <v>0</v>
      </c>
      <c r="D67" s="5">
        <f t="shared" si="19"/>
        <v>0</v>
      </c>
      <c r="E67" s="5">
        <f t="shared" si="19"/>
        <v>0</v>
      </c>
      <c r="F67" s="5">
        <f t="shared" si="19"/>
        <v>0</v>
      </c>
      <c r="G67" s="5">
        <f t="shared" ref="G67" si="20">G68+G69</f>
        <v>0</v>
      </c>
      <c r="H67" s="5">
        <f t="shared" si="19"/>
        <v>0</v>
      </c>
    </row>
    <row r="68" spans="1:8" s="1" customFormat="1" ht="14.25" customHeight="1">
      <c r="A68" s="101" t="s">
        <v>48</v>
      </c>
      <c r="B68" s="5"/>
      <c r="C68" s="67"/>
      <c r="D68" s="5"/>
      <c r="E68" s="5"/>
      <c r="F68" s="5"/>
      <c r="G68" s="5"/>
      <c r="H68" s="5"/>
    </row>
    <row r="69" spans="1:8" s="1" customFormat="1" ht="15.75" customHeight="1">
      <c r="A69" s="104" t="s">
        <v>49</v>
      </c>
      <c r="B69" s="28"/>
      <c r="C69" s="86"/>
      <c r="D69" s="28"/>
      <c r="E69" s="28"/>
      <c r="F69" s="28"/>
      <c r="G69" s="28"/>
      <c r="H69" s="28"/>
    </row>
    <row r="70" spans="1:8" s="1" customFormat="1" ht="16.95" customHeight="1">
      <c r="A70" s="105" t="s">
        <v>50</v>
      </c>
      <c r="B70" s="18"/>
      <c r="C70" s="77"/>
      <c r="D70" s="18"/>
      <c r="E70" s="18"/>
      <c r="F70" s="18"/>
      <c r="G70" s="18"/>
      <c r="H70" s="18"/>
    </row>
    <row r="71" spans="1:8" s="1" customFormat="1" ht="16.5" customHeight="1">
      <c r="A71" s="106" t="s">
        <v>51</v>
      </c>
      <c r="B71" s="29"/>
      <c r="C71" s="87"/>
      <c r="D71" s="29"/>
      <c r="E71" s="29"/>
      <c r="F71" s="29"/>
      <c r="G71" s="29"/>
      <c r="H71" s="29"/>
    </row>
    <row r="72" spans="1:8" s="1" customFormat="1" ht="15.45" customHeight="1">
      <c r="A72" s="104" t="s">
        <v>52</v>
      </c>
      <c r="B72" s="14"/>
      <c r="C72" s="68"/>
      <c r="D72" s="30"/>
      <c r="E72" s="30"/>
      <c r="F72" s="14"/>
      <c r="G72" s="14"/>
      <c r="H72" s="14"/>
    </row>
    <row r="73" spans="1:8" s="1" customFormat="1" ht="19.2" customHeight="1" thickBot="1">
      <c r="A73" s="107" t="s">
        <v>53</v>
      </c>
      <c r="B73" s="31"/>
      <c r="C73" s="88"/>
      <c r="D73" s="31"/>
      <c r="E73" s="31"/>
      <c r="F73" s="31"/>
      <c r="G73" s="31"/>
      <c r="H73" s="31"/>
    </row>
    <row r="74" spans="1:8" s="1" customFormat="1" ht="24" customHeight="1" thickTop="1" thickBot="1">
      <c r="A74" s="108" t="s">
        <v>54</v>
      </c>
      <c r="B74" s="57"/>
      <c r="C74" s="89"/>
      <c r="D74" s="57"/>
      <c r="E74" s="57"/>
      <c r="F74" s="57"/>
      <c r="G74" s="57"/>
      <c r="H74" s="58"/>
    </row>
    <row r="75" spans="1:8" s="1" customFormat="1" ht="15" customHeight="1" thickTop="1" thickBot="1">
      <c r="A75" s="108" t="s">
        <v>55</v>
      </c>
      <c r="B75" s="57"/>
      <c r="C75" s="89"/>
      <c r="D75" s="57"/>
      <c r="E75" s="57"/>
      <c r="F75" s="57"/>
      <c r="G75" s="57"/>
      <c r="H75" s="58"/>
    </row>
    <row r="76" spans="1:8" s="1" customFormat="1" ht="20.7" customHeight="1" thickTop="1" thickBot="1">
      <c r="A76" s="133" t="s">
        <v>56</v>
      </c>
      <c r="B76" s="134">
        <f t="shared" ref="B76:H76" si="21">B54+B64+B74+B75</f>
        <v>0</v>
      </c>
      <c r="C76" s="134">
        <f t="shared" si="21"/>
        <v>0</v>
      </c>
      <c r="D76" s="134">
        <f t="shared" si="21"/>
        <v>0</v>
      </c>
      <c r="E76" s="134">
        <f t="shared" si="21"/>
        <v>0</v>
      </c>
      <c r="F76" s="134">
        <f t="shared" ca="1" si="21"/>
        <v>0</v>
      </c>
      <c r="G76" s="134">
        <f t="shared" ref="G76" ca="1" si="22">G54+G64+G74+G75</f>
        <v>0</v>
      </c>
      <c r="H76" s="134">
        <f t="shared" si="21"/>
        <v>0</v>
      </c>
    </row>
    <row r="77" spans="1:8" s="1" customFormat="1" ht="13.2">
      <c r="A77" s="149" t="s">
        <v>83</v>
      </c>
      <c r="B77" s="149"/>
      <c r="C77" s="149"/>
      <c r="D77" s="149"/>
      <c r="E77" s="149"/>
      <c r="F77" s="149"/>
      <c r="G77" s="149"/>
      <c r="H77" s="149"/>
    </row>
    <row r="78" spans="1:8" s="1" customFormat="1" ht="13.8" thickBot="1">
      <c r="A78" s="132" t="s">
        <v>0</v>
      </c>
      <c r="B78" s="131">
        <f t="shared" ref="B78:H78" ca="1" si="23">B53</f>
        <v>2025</v>
      </c>
      <c r="C78" s="131" t="str">
        <f t="shared" si="23"/>
        <v>…………….</v>
      </c>
      <c r="D78" s="131">
        <f t="shared" ca="1" si="23"/>
        <v>2026</v>
      </c>
      <c r="E78" s="131">
        <f t="shared" ca="1" si="23"/>
        <v>2027</v>
      </c>
      <c r="F78" s="131">
        <f t="shared" ca="1" si="23"/>
        <v>2028</v>
      </c>
      <c r="G78" s="131">
        <f t="shared" ca="1" si="23"/>
        <v>2029</v>
      </c>
      <c r="H78" s="131">
        <f t="shared" ca="1" si="23"/>
        <v>2030</v>
      </c>
    </row>
    <row r="79" spans="1:8" s="1" customFormat="1" ht="22.5" customHeight="1" thickTop="1" thickBot="1">
      <c r="A79" s="59" t="s">
        <v>57</v>
      </c>
      <c r="B79" s="53">
        <f t="shared" ref="B79:H79" si="24">B80+B81+B83+B85+B86+B87+B88</f>
        <v>0</v>
      </c>
      <c r="C79" s="80">
        <f t="shared" si="24"/>
        <v>0</v>
      </c>
      <c r="D79" s="53">
        <f t="shared" si="24"/>
        <v>0</v>
      </c>
      <c r="E79" s="54">
        <f t="shared" si="24"/>
        <v>0</v>
      </c>
      <c r="F79" s="53">
        <f t="shared" si="24"/>
        <v>0</v>
      </c>
      <c r="G79" s="53">
        <f t="shared" ref="G79" si="25">G80+G81+G83+G85+G86+G87+G88</f>
        <v>0</v>
      </c>
      <c r="H79" s="56">
        <f t="shared" si="24"/>
        <v>0</v>
      </c>
    </row>
    <row r="80" spans="1:8" s="1" customFormat="1" ht="17.25" customHeight="1" thickTop="1">
      <c r="A80" s="95" t="s">
        <v>58</v>
      </c>
      <c r="B80" s="10"/>
      <c r="C80" s="70"/>
      <c r="D80" s="10"/>
      <c r="E80" s="10"/>
      <c r="F80" s="10"/>
      <c r="G80" s="10"/>
      <c r="H80" s="10"/>
    </row>
    <row r="81" spans="1:8" s="1" customFormat="1" ht="18.75" customHeight="1">
      <c r="A81" s="95" t="s">
        <v>59</v>
      </c>
      <c r="B81" s="11"/>
      <c r="C81" s="83"/>
      <c r="D81" s="11"/>
      <c r="E81" s="11"/>
      <c r="F81" s="11"/>
      <c r="G81" s="11"/>
      <c r="H81" s="11"/>
    </row>
    <row r="82" spans="1:8" s="1" customFormat="1" ht="24" customHeight="1">
      <c r="A82" s="39" t="s">
        <v>60</v>
      </c>
      <c r="B82" s="11"/>
      <c r="C82" s="83"/>
      <c r="D82" s="11"/>
      <c r="E82" s="11"/>
      <c r="F82" s="11"/>
      <c r="G82" s="11"/>
      <c r="H82" s="11"/>
    </row>
    <row r="83" spans="1:8" s="1" customFormat="1" ht="16.5" customHeight="1">
      <c r="A83" s="40" t="s">
        <v>61</v>
      </c>
      <c r="B83" s="11"/>
      <c r="C83" s="83"/>
      <c r="D83" s="11"/>
      <c r="E83" s="11"/>
      <c r="F83" s="11"/>
      <c r="G83" s="11"/>
      <c r="H83" s="11"/>
    </row>
    <row r="84" spans="1:8" s="1" customFormat="1" ht="15.75" customHeight="1">
      <c r="A84" s="39" t="s">
        <v>62</v>
      </c>
      <c r="B84" s="32"/>
      <c r="C84" s="71"/>
      <c r="D84" s="32"/>
      <c r="E84" s="32"/>
      <c r="F84" s="32"/>
      <c r="G84" s="32"/>
      <c r="H84" s="32"/>
    </row>
    <row r="85" spans="1:8" s="1" customFormat="1" ht="19.2" customHeight="1">
      <c r="A85" s="40" t="s">
        <v>63</v>
      </c>
      <c r="B85" s="32"/>
      <c r="C85" s="71"/>
      <c r="D85" s="32"/>
      <c r="E85" s="32"/>
      <c r="F85" s="32"/>
      <c r="G85" s="32"/>
      <c r="H85" s="32"/>
    </row>
    <row r="86" spans="1:8" s="1" customFormat="1" ht="15" customHeight="1">
      <c r="A86" s="96" t="s">
        <v>64</v>
      </c>
      <c r="B86" s="20"/>
      <c r="C86" s="90"/>
      <c r="D86" s="33"/>
      <c r="E86" s="20"/>
      <c r="F86" s="20"/>
      <c r="G86" s="20"/>
      <c r="H86" s="20"/>
    </row>
    <row r="87" spans="1:8" s="1" customFormat="1" ht="15" customHeight="1">
      <c r="A87" s="96" t="s">
        <v>65</v>
      </c>
      <c r="B87" s="18">
        <f>Arkusz1!B42</f>
        <v>0</v>
      </c>
      <c r="C87" s="77">
        <f>Arkusz1!C42</f>
        <v>0</v>
      </c>
      <c r="D87" s="18">
        <f>Arkusz1!D42</f>
        <v>0</v>
      </c>
      <c r="E87" s="18">
        <f>Arkusz1!E42</f>
        <v>0</v>
      </c>
      <c r="F87" s="18">
        <f>Arkusz1!F42</f>
        <v>0</v>
      </c>
      <c r="G87" s="18">
        <f>Arkusz1!G42</f>
        <v>0</v>
      </c>
      <c r="H87" s="18">
        <f>Arkusz1!H42</f>
        <v>0</v>
      </c>
    </row>
    <row r="88" spans="1:8" s="1" customFormat="1" ht="22.5" customHeight="1" thickBot="1">
      <c r="A88" s="52" t="s">
        <v>66</v>
      </c>
      <c r="B88" s="31"/>
      <c r="C88" s="88"/>
      <c r="D88" s="31"/>
      <c r="E88" s="31"/>
      <c r="F88" s="31"/>
      <c r="G88" s="31"/>
      <c r="H88" s="31"/>
    </row>
    <row r="89" spans="1:8" s="1" customFormat="1" ht="22.5" customHeight="1" thickTop="1" thickBot="1">
      <c r="A89" s="59" t="s">
        <v>67</v>
      </c>
      <c r="B89" s="60">
        <f t="shared" ref="B89:H89" si="26">B90+B92+B94+B100</f>
        <v>0</v>
      </c>
      <c r="C89" s="91">
        <f t="shared" si="26"/>
        <v>0</v>
      </c>
      <c r="D89" s="60">
        <f t="shared" si="26"/>
        <v>0</v>
      </c>
      <c r="E89" s="60">
        <f t="shared" si="26"/>
        <v>0</v>
      </c>
      <c r="F89" s="60">
        <f t="shared" si="26"/>
        <v>0</v>
      </c>
      <c r="G89" s="60">
        <f>G90+G92+G94+G100</f>
        <v>0</v>
      </c>
      <c r="H89" s="61">
        <f t="shared" si="26"/>
        <v>0</v>
      </c>
    </row>
    <row r="90" spans="1:8" s="1" customFormat="1" ht="16.2" customHeight="1" thickTop="1">
      <c r="A90" s="96" t="s">
        <v>68</v>
      </c>
      <c r="B90" s="18">
        <v>0</v>
      </c>
      <c r="C90" s="77">
        <v>0</v>
      </c>
      <c r="D90" s="18">
        <v>0</v>
      </c>
      <c r="E90" s="18">
        <v>0</v>
      </c>
      <c r="F90" s="18">
        <v>0</v>
      </c>
      <c r="G90" s="18">
        <v>0</v>
      </c>
      <c r="H90" s="18">
        <v>0</v>
      </c>
    </row>
    <row r="91" spans="1:8" s="1" customFormat="1" ht="16.95" customHeight="1">
      <c r="A91" s="94" t="s">
        <v>69</v>
      </c>
      <c r="B91" s="15"/>
      <c r="C91" s="75"/>
      <c r="D91" s="15"/>
      <c r="E91" s="15"/>
      <c r="F91" s="15"/>
      <c r="G91" s="15"/>
      <c r="H91" s="15"/>
    </row>
    <row r="92" spans="1:8" s="1" customFormat="1" ht="18" customHeight="1">
      <c r="A92" s="96" t="s">
        <v>70</v>
      </c>
      <c r="B92" s="18"/>
      <c r="C92" s="77"/>
      <c r="D92" s="18"/>
      <c r="E92" s="18"/>
      <c r="F92" s="18"/>
      <c r="G92" s="18"/>
      <c r="H92" s="18"/>
    </row>
    <row r="93" spans="1:8" s="1" customFormat="1" ht="14.25" customHeight="1">
      <c r="A93" s="94" t="s">
        <v>71</v>
      </c>
      <c r="B93" s="34"/>
      <c r="C93" s="75"/>
      <c r="D93" s="15"/>
      <c r="E93" s="15"/>
      <c r="F93" s="15"/>
      <c r="G93" s="15"/>
      <c r="H93" s="15"/>
    </row>
    <row r="94" spans="1:8" s="1" customFormat="1" ht="15.45" customHeight="1">
      <c r="A94" s="96" t="s">
        <v>72</v>
      </c>
      <c r="B94" s="18"/>
      <c r="C94" s="77"/>
      <c r="D94" s="18"/>
      <c r="E94" s="18"/>
      <c r="F94" s="18"/>
      <c r="G94" s="18"/>
      <c r="H94" s="18"/>
    </row>
    <row r="95" spans="1:8" s="1" customFormat="1" ht="15" customHeight="1">
      <c r="A95" s="94" t="s">
        <v>73</v>
      </c>
      <c r="B95" s="15"/>
      <c r="C95" s="75"/>
      <c r="D95" s="15"/>
      <c r="E95" s="15"/>
      <c r="F95" s="15"/>
      <c r="G95" s="15"/>
      <c r="H95" s="15"/>
    </row>
    <row r="96" spans="1:8" s="1" customFormat="1" ht="15.75" customHeight="1">
      <c r="A96" s="94" t="s">
        <v>74</v>
      </c>
      <c r="B96" s="34">
        <f t="shared" ref="B96:H96" si="27">B97+B98</f>
        <v>0</v>
      </c>
      <c r="C96" s="75">
        <f t="shared" si="27"/>
        <v>0</v>
      </c>
      <c r="D96" s="15">
        <f t="shared" si="27"/>
        <v>0</v>
      </c>
      <c r="E96" s="15">
        <f t="shared" si="27"/>
        <v>0</v>
      </c>
      <c r="F96" s="15">
        <f t="shared" si="27"/>
        <v>0</v>
      </c>
      <c r="G96" s="15">
        <f t="shared" ref="G96" si="28">G97+G98</f>
        <v>0</v>
      </c>
      <c r="H96" s="15">
        <f t="shared" si="27"/>
        <v>0</v>
      </c>
    </row>
    <row r="97" spans="1:8" s="1" customFormat="1" ht="14.25" customHeight="1">
      <c r="A97" s="94" t="s">
        <v>75</v>
      </c>
      <c r="B97" s="35"/>
      <c r="C97" s="92"/>
      <c r="D97" s="15"/>
      <c r="E97" s="15"/>
      <c r="F97" s="15"/>
      <c r="G97" s="15"/>
      <c r="H97" s="15"/>
    </row>
    <row r="98" spans="1:8" s="1" customFormat="1" ht="17.25" customHeight="1">
      <c r="A98" s="94" t="s">
        <v>76</v>
      </c>
      <c r="B98" s="15"/>
      <c r="C98" s="75"/>
      <c r="D98" s="15"/>
      <c r="E98" s="15"/>
      <c r="F98" s="15"/>
      <c r="G98" s="15"/>
      <c r="H98" s="15"/>
    </row>
    <row r="99" spans="1:8" s="1" customFormat="1" ht="14.25" customHeight="1">
      <c r="A99" s="94" t="s">
        <v>77</v>
      </c>
      <c r="B99" s="34"/>
      <c r="C99" s="75"/>
      <c r="D99" s="15"/>
      <c r="E99" s="15"/>
      <c r="F99" s="15"/>
      <c r="G99" s="15"/>
      <c r="H99" s="15"/>
    </row>
    <row r="100" spans="1:8" s="1" customFormat="1" ht="16.2" customHeight="1" thickBot="1">
      <c r="A100" s="96" t="s">
        <v>78</v>
      </c>
      <c r="B100" s="18"/>
      <c r="C100" s="77"/>
      <c r="D100" s="18"/>
      <c r="E100" s="18"/>
      <c r="F100" s="18"/>
      <c r="G100" s="18"/>
      <c r="H100" s="18"/>
    </row>
    <row r="101" spans="1:8" s="1" customFormat="1" ht="15.45" customHeight="1" thickBot="1">
      <c r="A101" s="135" t="s">
        <v>79</v>
      </c>
      <c r="B101" s="134">
        <f t="shared" ref="B101:H101" si="29">B79+B89</f>
        <v>0</v>
      </c>
      <c r="C101" s="136">
        <f t="shared" si="29"/>
        <v>0</v>
      </c>
      <c r="D101" s="134">
        <f t="shared" si="29"/>
        <v>0</v>
      </c>
      <c r="E101" s="134">
        <f t="shared" si="29"/>
        <v>0</v>
      </c>
      <c r="F101" s="134">
        <f t="shared" si="29"/>
        <v>0</v>
      </c>
      <c r="G101" s="134">
        <f>G79+G89</f>
        <v>0</v>
      </c>
      <c r="H101" s="136">
        <f t="shared" si="29"/>
        <v>0</v>
      </c>
    </row>
    <row r="102" spans="1:8" s="1" customFormat="1" ht="16.95" customHeight="1">
      <c r="A102" s="97" t="s">
        <v>80</v>
      </c>
      <c r="B102" s="36">
        <f>B76-B101</f>
        <v>0</v>
      </c>
      <c r="C102" s="93">
        <f t="shared" ref="C102:H102" si="30">C76-C101</f>
        <v>0</v>
      </c>
      <c r="D102" s="36">
        <f t="shared" si="30"/>
        <v>0</v>
      </c>
      <c r="E102" s="36">
        <f t="shared" si="30"/>
        <v>0</v>
      </c>
      <c r="F102" s="36">
        <f t="shared" ca="1" si="30"/>
        <v>0</v>
      </c>
      <c r="G102" s="36">
        <f t="shared" ca="1" si="30"/>
        <v>0</v>
      </c>
      <c r="H102" s="36">
        <f t="shared" si="30"/>
        <v>0</v>
      </c>
    </row>
    <row r="103" spans="1:8" s="1" customFormat="1" ht="26.25" customHeight="1"/>
    <row r="104" spans="1:8" s="1" customFormat="1" ht="23.7" customHeight="1">
      <c r="A104" s="63" t="s">
        <v>88</v>
      </c>
      <c r="B104" s="62"/>
      <c r="C104" s="62"/>
      <c r="D104" s="62"/>
      <c r="E104" s="145" t="s">
        <v>85</v>
      </c>
      <c r="F104" s="145"/>
      <c r="G104" s="145"/>
      <c r="H104" s="145"/>
    </row>
    <row r="105" spans="1:8" s="1" customFormat="1" ht="13.2">
      <c r="A105" s="64" t="s">
        <v>86</v>
      </c>
      <c r="E105" s="146" t="s">
        <v>87</v>
      </c>
      <c r="F105" s="146"/>
      <c r="G105" s="146"/>
      <c r="H105" s="146"/>
    </row>
  </sheetData>
  <mergeCells count="9">
    <mergeCell ref="E104:H104"/>
    <mergeCell ref="E105:H105"/>
    <mergeCell ref="E4:H4"/>
    <mergeCell ref="A6:H6"/>
    <mergeCell ref="A52:H52"/>
    <mergeCell ref="A77:H77"/>
    <mergeCell ref="A51:H51"/>
    <mergeCell ref="E44:H44"/>
    <mergeCell ref="E45:H45"/>
  </mergeCells>
  <pageMargins left="0.25" right="0.25" top="0.75" bottom="0.75" header="0.3" footer="0.3"/>
  <pageSetup paperSize="9" scale="75" orientation="portrait" r:id="rId1"/>
  <rowBreaks count="1" manualBreakCount="1">
    <brk id="4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37"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25" workbookViewId="0">
      <selection activeCell="B47" sqref="B47"/>
    </sheetView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OCWP-E</dc:creator>
  <cp:lastModifiedBy>Sławomira</cp:lastModifiedBy>
  <cp:lastPrinted>2026-03-04T00:51:30Z</cp:lastPrinted>
  <dcterms:created xsi:type="dcterms:W3CDTF">2017-10-13T06:57:28Z</dcterms:created>
  <dcterms:modified xsi:type="dcterms:W3CDTF">2026-03-04T13:06:39Z</dcterms:modified>
</cp:coreProperties>
</file>